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9000" activeTab="5"/>
  </bookViews>
  <sheets>
    <sheet name="Stichprobe" sheetId="1" r:id="rId1"/>
    <sheet name="BildalphabetaKomb" sheetId="2" r:id="rId2"/>
    <sheet name="BildVerInterv" sheetId="3" r:id="rId3"/>
    <sheet name="NorVert" sheetId="4" r:id="rId4"/>
    <sheet name="BildNorVert" sheetId="5" r:id="rId5"/>
    <sheet name="Zufallszahlen" sheetId="6" r:id="rId6"/>
  </sheets>
  <definedNames>
    <definedName name="Z_40749923_53FE_11D4_AE8C_00508B548CDC_.wvu.Cols" localSheetId="0" hidden="1">'Stichprobe'!$A:$B,'Stichprobe'!$D:$D,'Stichprobe'!$F:$F,'Stichprobe'!$H:$H,'Stichprobe'!$J:$J</definedName>
  </definedNames>
  <calcPr fullCalcOnLoad="1"/>
</workbook>
</file>

<file path=xl/sharedStrings.xml><?xml version="1.0" encoding="utf-8"?>
<sst xmlns="http://schemas.openxmlformats.org/spreadsheetml/2006/main" count="46" uniqueCount="45">
  <si>
    <r>
      <t>p</t>
    </r>
    <r>
      <rPr>
        <vertAlign val="subscript"/>
        <sz val="12"/>
        <rFont val="Arial"/>
        <family val="2"/>
      </rPr>
      <t>0</t>
    </r>
  </si>
  <si>
    <r>
      <t>(1-p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</t>
    </r>
  </si>
  <si>
    <t>n</t>
  </si>
  <si>
    <r>
      <t>(p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-p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</t>
    </r>
  </si>
  <si>
    <t>Stichprobe</t>
  </si>
  <si>
    <t>N</t>
  </si>
  <si>
    <t>Seite 12</t>
  </si>
  <si>
    <r>
      <t>z</t>
    </r>
    <r>
      <rPr>
        <vertAlign val="subscript"/>
        <sz val="10"/>
        <rFont val="Arial"/>
        <family val="0"/>
      </rPr>
      <t>1-</t>
    </r>
    <r>
      <rPr>
        <vertAlign val="subscript"/>
        <sz val="10"/>
        <rFont val="Symbol"/>
        <family val="1"/>
      </rPr>
      <t>a</t>
    </r>
  </si>
  <si>
    <t>Seite 13</t>
  </si>
  <si>
    <r>
      <t>p</t>
    </r>
    <r>
      <rPr>
        <vertAlign val="subscript"/>
        <sz val="12"/>
        <rFont val="Arial"/>
        <family val="2"/>
      </rPr>
      <t>k</t>
    </r>
  </si>
  <si>
    <r>
      <t>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*(1-p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</t>
    </r>
  </si>
  <si>
    <t>z</t>
  </si>
  <si>
    <r>
      <t>z</t>
    </r>
    <r>
      <rPr>
        <vertAlign val="subscript"/>
        <sz val="12"/>
        <rFont val="Symbol"/>
        <family val="1"/>
      </rPr>
      <t>a</t>
    </r>
  </si>
  <si>
    <t>Trefferquote</t>
  </si>
  <si>
    <r>
      <t>(p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-p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</si>
  <si>
    <r>
      <t>n</t>
    </r>
    <r>
      <rPr>
        <vertAlign val="subscript"/>
        <sz val="12"/>
        <rFont val="Arial"/>
        <family val="2"/>
      </rPr>
      <t>o</t>
    </r>
  </si>
  <si>
    <t>Vorgegebene Fehlerquote alpha</t>
  </si>
  <si>
    <t>Vorgegebene Fehlerquote beta</t>
  </si>
  <si>
    <r>
      <t>z</t>
    </r>
    <r>
      <rPr>
        <vertAlign val="subscript"/>
        <sz val="12"/>
        <rFont val="Symbol"/>
        <family val="1"/>
      </rPr>
      <t>b</t>
    </r>
  </si>
  <si>
    <t>Normalverteilung mit Mittelwert 0 und Standardabweichung 1</t>
  </si>
  <si>
    <t>Matrix der Beobachtungen</t>
  </si>
  <si>
    <t>Stichprobe: 1000 Beobachtungen</t>
  </si>
  <si>
    <t>nur &gt;0 beachten</t>
  </si>
  <si>
    <t>Kritischer Wert bzw. Fehleranteil in der gezogenen Stichprobe</t>
  </si>
  <si>
    <t>Umfang der Grund- gesamtheit</t>
  </si>
  <si>
    <t>Stichprobenkonzept Qualitätssicherung Dezember 1999 Consult AG Bern Matthias Ambühl, Rolf Kaufmann, Hans Riedwyl</t>
  </si>
  <si>
    <t>Umfang unabhängig von der Grösse der Grundgesamtheit Seite 12</t>
  </si>
  <si>
    <t>Erforderlicher Stichproben- umfang ohne Endlichkeits- korrektur</t>
  </si>
  <si>
    <t>Umfang der Stichprobe (ohne Endlichkeits- korrektur)</t>
  </si>
  <si>
    <t>Dichte- funktion kumuliert</t>
  </si>
  <si>
    <t>Risko Fehlerquote höher, Fehler 1. Art</t>
  </si>
  <si>
    <t>Erforderlicher Stichproben- umfang mit Endlichkeits- korrektur</t>
  </si>
  <si>
    <t>Risiko Fehlerquote niedriger, Fehler 2. Art</t>
  </si>
  <si>
    <t>muss &gt; 0 sein</t>
  </si>
  <si>
    <t>Vertrauens- bereich alpha</t>
  </si>
  <si>
    <t>Vertrauens- bereich zwischen zu grossem und zu kleinem Fehler</t>
  </si>
  <si>
    <t>Dichtefunktion</t>
  </si>
  <si>
    <t>nicht kumuliert</t>
  </si>
  <si>
    <t>kumuliert</t>
  </si>
  <si>
    <r>
      <t>z</t>
    </r>
    <r>
      <rPr>
        <vertAlign val="subscript"/>
        <sz val="12"/>
        <rFont val="Symbol"/>
        <family val="1"/>
      </rPr>
      <t xml:space="preserve">a  </t>
    </r>
    <r>
      <rPr>
        <vertAlign val="subscript"/>
        <sz val="12"/>
        <rFont val="Arial"/>
        <family val="2"/>
      </rPr>
      <t>kumuliert</t>
    </r>
  </si>
  <si>
    <r>
      <t>p</t>
    </r>
    <r>
      <rPr>
        <vertAlign val="subscript"/>
        <sz val="12"/>
        <color indexed="10"/>
        <rFont val="Arial"/>
        <family val="2"/>
      </rPr>
      <t>1</t>
    </r>
  </si>
  <si>
    <r>
      <t xml:space="preserve">Erforderlicher Stichprobenumfang zur Erzielung einer bestimmten Sicherheit   </t>
    </r>
    <r>
      <rPr>
        <b/>
        <sz val="10"/>
        <color indexed="10"/>
        <rFont val="Arial"/>
        <family val="2"/>
      </rPr>
      <t xml:space="preserve">Die roten Zahlen sind Vorgaben.  </t>
    </r>
    <r>
      <rPr>
        <b/>
        <sz val="10"/>
        <color indexed="12"/>
        <rFont val="Arial"/>
        <family val="2"/>
      </rPr>
      <t>Die blauen Zahlen zeigen die Hauptergebnisse</t>
    </r>
  </si>
  <si>
    <t>Untergrenze:</t>
  </si>
  <si>
    <t>Obergrenze:</t>
  </si>
  <si>
    <t>ZUFALLSZAHLENGENERATOR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</si>
</sst>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000000000"/>
    <numFmt numFmtId="165" formatCode="0.00000000000000"/>
    <numFmt numFmtId="166" formatCode="0.0000000000000"/>
    <numFmt numFmtId="167" formatCode="0.000000000000"/>
    <numFmt numFmtId="168" formatCode="0.000000000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0000000"/>
    <numFmt numFmtId="179" formatCode="0.0%"/>
  </numFmts>
  <fonts count="21">
    <font>
      <sz val="10"/>
      <name val="Arial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vertAlign val="subscript"/>
      <sz val="10"/>
      <name val="Arial"/>
      <family val="0"/>
    </font>
    <font>
      <vertAlign val="subscript"/>
      <sz val="10"/>
      <name val="Symbol"/>
      <family val="1"/>
    </font>
    <font>
      <vertAlign val="subscript"/>
      <sz val="12"/>
      <name val="Symbol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1.25"/>
      <name val="Arial"/>
      <family val="0"/>
    </font>
    <font>
      <b/>
      <sz val="14"/>
      <name val="Arial"/>
      <family val="0"/>
    </font>
    <font>
      <sz val="10.75"/>
      <name val="Arial"/>
      <family val="0"/>
    </font>
    <font>
      <b/>
      <sz val="11"/>
      <name val="Arial"/>
      <family val="0"/>
    </font>
    <font>
      <sz val="12"/>
      <color indexed="10"/>
      <name val="Arial"/>
      <family val="2"/>
    </font>
    <font>
      <vertAlign val="subscript"/>
      <sz val="12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77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8" fillId="0" borderId="0" xfId="0" applyFont="1" applyAlignment="1">
      <alignment/>
    </xf>
    <xf numFmtId="176" fontId="7" fillId="0" borderId="0" xfId="0" applyNumberFormat="1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1" fontId="18" fillId="0" borderId="0" xfId="0" applyNumberFormat="1" applyFont="1" applyAlignment="1">
      <alignment/>
    </xf>
    <xf numFmtId="175" fontId="1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Alpha und Beta Kombinationen mit Stichprobenumfang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075"/>
          <c:w val="0.768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v>beta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Stichprobe!$C$7:$C$163</c:f>
              <c:numCache>
                <c:ptCount val="157"/>
                <c:pt idx="0">
                  <c:v>0.22</c:v>
                </c:pt>
                <c:pt idx="1">
                  <c:v>0.219</c:v>
                </c:pt>
                <c:pt idx="2">
                  <c:v>0.218</c:v>
                </c:pt>
                <c:pt idx="3">
                  <c:v>0.217</c:v>
                </c:pt>
                <c:pt idx="4">
                  <c:v>0.216</c:v>
                </c:pt>
                <c:pt idx="5">
                  <c:v>0.215</c:v>
                </c:pt>
                <c:pt idx="6">
                  <c:v>0.214</c:v>
                </c:pt>
                <c:pt idx="7">
                  <c:v>0.213</c:v>
                </c:pt>
                <c:pt idx="8">
                  <c:v>0.212</c:v>
                </c:pt>
                <c:pt idx="9">
                  <c:v>0.211</c:v>
                </c:pt>
                <c:pt idx="10">
                  <c:v>0.21</c:v>
                </c:pt>
                <c:pt idx="11">
                  <c:v>0.209</c:v>
                </c:pt>
                <c:pt idx="12">
                  <c:v>0.208</c:v>
                </c:pt>
                <c:pt idx="13">
                  <c:v>0.207</c:v>
                </c:pt>
                <c:pt idx="14">
                  <c:v>0.206</c:v>
                </c:pt>
                <c:pt idx="15">
                  <c:v>0.205</c:v>
                </c:pt>
                <c:pt idx="16">
                  <c:v>0.204</c:v>
                </c:pt>
                <c:pt idx="17">
                  <c:v>0.20299999999999999</c:v>
                </c:pt>
                <c:pt idx="18">
                  <c:v>0.20199999999999999</c:v>
                </c:pt>
                <c:pt idx="19">
                  <c:v>0.20099999999999998</c:v>
                </c:pt>
                <c:pt idx="20">
                  <c:v>0.19999999999999998</c:v>
                </c:pt>
                <c:pt idx="21">
                  <c:v>0.19899999999999998</c:v>
                </c:pt>
                <c:pt idx="22">
                  <c:v>0.19799999999999998</c:v>
                </c:pt>
                <c:pt idx="23">
                  <c:v>0.19699999999999998</c:v>
                </c:pt>
                <c:pt idx="24">
                  <c:v>0.19599999999999998</c:v>
                </c:pt>
                <c:pt idx="25">
                  <c:v>0.19499999999999998</c:v>
                </c:pt>
                <c:pt idx="26">
                  <c:v>0.19399999999999998</c:v>
                </c:pt>
                <c:pt idx="27">
                  <c:v>0.19299999999999998</c:v>
                </c:pt>
                <c:pt idx="28">
                  <c:v>0.19199999999999998</c:v>
                </c:pt>
                <c:pt idx="29">
                  <c:v>0.19099999999999998</c:v>
                </c:pt>
                <c:pt idx="30">
                  <c:v>0.18999999999999997</c:v>
                </c:pt>
                <c:pt idx="31">
                  <c:v>0.18899999999999997</c:v>
                </c:pt>
                <c:pt idx="32">
                  <c:v>0.18799999999999997</c:v>
                </c:pt>
                <c:pt idx="33">
                  <c:v>0.18699999999999997</c:v>
                </c:pt>
                <c:pt idx="34">
                  <c:v>0.18599999999999997</c:v>
                </c:pt>
                <c:pt idx="35">
                  <c:v>0.18499999999999997</c:v>
                </c:pt>
                <c:pt idx="36">
                  <c:v>0.18399999999999997</c:v>
                </c:pt>
                <c:pt idx="37">
                  <c:v>0.18299999999999997</c:v>
                </c:pt>
                <c:pt idx="38">
                  <c:v>0.18199999999999997</c:v>
                </c:pt>
                <c:pt idx="39">
                  <c:v>0.18099999999999997</c:v>
                </c:pt>
                <c:pt idx="40">
                  <c:v>0.17999999999999997</c:v>
                </c:pt>
                <c:pt idx="41">
                  <c:v>0.17899999999999996</c:v>
                </c:pt>
                <c:pt idx="42">
                  <c:v>0.17799999999999996</c:v>
                </c:pt>
                <c:pt idx="43">
                  <c:v>0.17699999999999996</c:v>
                </c:pt>
                <c:pt idx="44">
                  <c:v>0.17599999999999996</c:v>
                </c:pt>
                <c:pt idx="45">
                  <c:v>0.17499999999999996</c:v>
                </c:pt>
                <c:pt idx="46">
                  <c:v>0.17399999999999996</c:v>
                </c:pt>
                <c:pt idx="47">
                  <c:v>0.17299999999999996</c:v>
                </c:pt>
                <c:pt idx="48">
                  <c:v>0.17199999999999996</c:v>
                </c:pt>
                <c:pt idx="49">
                  <c:v>0.17099999999999996</c:v>
                </c:pt>
                <c:pt idx="50">
                  <c:v>0.16999999999999996</c:v>
                </c:pt>
                <c:pt idx="51">
                  <c:v>0.16899999999999996</c:v>
                </c:pt>
                <c:pt idx="52">
                  <c:v>0.16799999999999995</c:v>
                </c:pt>
                <c:pt idx="53">
                  <c:v>0.16699999999999995</c:v>
                </c:pt>
                <c:pt idx="54">
                  <c:v>0.16599999999999995</c:v>
                </c:pt>
                <c:pt idx="55">
                  <c:v>0.16499999999999995</c:v>
                </c:pt>
                <c:pt idx="56">
                  <c:v>0.16399999999999995</c:v>
                </c:pt>
                <c:pt idx="57">
                  <c:v>0.16299999999999995</c:v>
                </c:pt>
                <c:pt idx="58">
                  <c:v>0.16199999999999995</c:v>
                </c:pt>
                <c:pt idx="59">
                  <c:v>0.16099999999999995</c:v>
                </c:pt>
                <c:pt idx="60">
                  <c:v>0.15999999999999995</c:v>
                </c:pt>
                <c:pt idx="61">
                  <c:v>0.15899999999999995</c:v>
                </c:pt>
                <c:pt idx="62">
                  <c:v>0.15799999999999995</c:v>
                </c:pt>
                <c:pt idx="63">
                  <c:v>0.15699999999999995</c:v>
                </c:pt>
                <c:pt idx="64">
                  <c:v>0.15599999999999994</c:v>
                </c:pt>
                <c:pt idx="65">
                  <c:v>0.15499999999999994</c:v>
                </c:pt>
                <c:pt idx="66">
                  <c:v>0.15399999999999994</c:v>
                </c:pt>
                <c:pt idx="67">
                  <c:v>0.15299999999999994</c:v>
                </c:pt>
                <c:pt idx="68">
                  <c:v>0.15199999999999994</c:v>
                </c:pt>
                <c:pt idx="69">
                  <c:v>0.15099999999999994</c:v>
                </c:pt>
                <c:pt idx="70">
                  <c:v>0.14999999999999994</c:v>
                </c:pt>
                <c:pt idx="71">
                  <c:v>0.14899999999999994</c:v>
                </c:pt>
                <c:pt idx="72">
                  <c:v>0.14799999999999994</c:v>
                </c:pt>
                <c:pt idx="73">
                  <c:v>0.14699999999999994</c:v>
                </c:pt>
                <c:pt idx="74">
                  <c:v>0.14599999999999994</c:v>
                </c:pt>
                <c:pt idx="75">
                  <c:v>0.14499999999999993</c:v>
                </c:pt>
                <c:pt idx="76">
                  <c:v>0.14399999999999993</c:v>
                </c:pt>
                <c:pt idx="77">
                  <c:v>0.14299999999999993</c:v>
                </c:pt>
                <c:pt idx="78">
                  <c:v>0.14199999999999993</c:v>
                </c:pt>
                <c:pt idx="79">
                  <c:v>0.14099999999999993</c:v>
                </c:pt>
                <c:pt idx="80">
                  <c:v>0.13999999999999993</c:v>
                </c:pt>
                <c:pt idx="81">
                  <c:v>0.13899999999999993</c:v>
                </c:pt>
                <c:pt idx="82">
                  <c:v>0.13799999999999993</c:v>
                </c:pt>
                <c:pt idx="83">
                  <c:v>0.13699999999999993</c:v>
                </c:pt>
                <c:pt idx="84">
                  <c:v>0.13599999999999993</c:v>
                </c:pt>
                <c:pt idx="85">
                  <c:v>0.13499999999999993</c:v>
                </c:pt>
                <c:pt idx="86">
                  <c:v>0.13399999999999992</c:v>
                </c:pt>
                <c:pt idx="87">
                  <c:v>0.13299999999999992</c:v>
                </c:pt>
                <c:pt idx="88">
                  <c:v>0.13199999999999992</c:v>
                </c:pt>
                <c:pt idx="89">
                  <c:v>0.13099999999999992</c:v>
                </c:pt>
                <c:pt idx="90">
                  <c:v>0.12999999999999992</c:v>
                </c:pt>
                <c:pt idx="91">
                  <c:v>0.12899999999999992</c:v>
                </c:pt>
                <c:pt idx="92">
                  <c:v>0.12799999999999992</c:v>
                </c:pt>
                <c:pt idx="93">
                  <c:v>0.12699999999999992</c:v>
                </c:pt>
                <c:pt idx="94">
                  <c:v>0.12599999999999992</c:v>
                </c:pt>
                <c:pt idx="95">
                  <c:v>0.12499999999999992</c:v>
                </c:pt>
                <c:pt idx="96">
                  <c:v>0.12399999999999992</c:v>
                </c:pt>
                <c:pt idx="97">
                  <c:v>0.12299999999999991</c:v>
                </c:pt>
                <c:pt idx="98">
                  <c:v>0.12199999999999991</c:v>
                </c:pt>
                <c:pt idx="99">
                  <c:v>0.12099999999999991</c:v>
                </c:pt>
                <c:pt idx="100">
                  <c:v>0.11999999999999991</c:v>
                </c:pt>
                <c:pt idx="101">
                  <c:v>0.11899999999999991</c:v>
                </c:pt>
                <c:pt idx="102">
                  <c:v>0.11799999999999991</c:v>
                </c:pt>
                <c:pt idx="103">
                  <c:v>0.11699999999999991</c:v>
                </c:pt>
                <c:pt idx="104">
                  <c:v>0.11599999999999991</c:v>
                </c:pt>
                <c:pt idx="105">
                  <c:v>0.11499999999999991</c:v>
                </c:pt>
                <c:pt idx="106">
                  <c:v>0.11399999999999991</c:v>
                </c:pt>
                <c:pt idx="107">
                  <c:v>0.1129999999999999</c:v>
                </c:pt>
                <c:pt idx="108">
                  <c:v>0.1119999999999999</c:v>
                </c:pt>
                <c:pt idx="109">
                  <c:v>0.1109999999999999</c:v>
                </c:pt>
                <c:pt idx="110">
                  <c:v>0.1099999999999999</c:v>
                </c:pt>
                <c:pt idx="111">
                  <c:v>0.1089999999999999</c:v>
                </c:pt>
                <c:pt idx="112">
                  <c:v>0.1079999999999999</c:v>
                </c:pt>
                <c:pt idx="113">
                  <c:v>0.1069999999999999</c:v>
                </c:pt>
                <c:pt idx="114">
                  <c:v>0.1059999999999999</c:v>
                </c:pt>
                <c:pt idx="115">
                  <c:v>0.1049999999999999</c:v>
                </c:pt>
                <c:pt idx="116">
                  <c:v>0.1039999999999999</c:v>
                </c:pt>
                <c:pt idx="117">
                  <c:v>0.1029999999999999</c:v>
                </c:pt>
                <c:pt idx="118">
                  <c:v>0.1019999999999999</c:v>
                </c:pt>
                <c:pt idx="119">
                  <c:v>0.1009999999999999</c:v>
                </c:pt>
                <c:pt idx="120">
                  <c:v>0.0999999999999999</c:v>
                </c:pt>
                <c:pt idx="121">
                  <c:v>0.0989999999999999</c:v>
                </c:pt>
                <c:pt idx="122">
                  <c:v>0.09799999999999989</c:v>
                </c:pt>
                <c:pt idx="123">
                  <c:v>0.09699999999999989</c:v>
                </c:pt>
                <c:pt idx="124">
                  <c:v>0.09599999999999989</c:v>
                </c:pt>
                <c:pt idx="125">
                  <c:v>0.09499999999999989</c:v>
                </c:pt>
                <c:pt idx="126">
                  <c:v>0.09399999999999989</c:v>
                </c:pt>
                <c:pt idx="127">
                  <c:v>0.09299999999999989</c:v>
                </c:pt>
                <c:pt idx="128">
                  <c:v>0.09199999999999989</c:v>
                </c:pt>
                <c:pt idx="129">
                  <c:v>0.09099999999999989</c:v>
                </c:pt>
                <c:pt idx="130">
                  <c:v>0.08999999999999989</c:v>
                </c:pt>
                <c:pt idx="131">
                  <c:v>0.08899999999999988</c:v>
                </c:pt>
                <c:pt idx="132">
                  <c:v>0.08799999999999988</c:v>
                </c:pt>
                <c:pt idx="133">
                  <c:v>0.08699999999999988</c:v>
                </c:pt>
                <c:pt idx="134">
                  <c:v>0.08599999999999988</c:v>
                </c:pt>
                <c:pt idx="135">
                  <c:v>0.08499999999999988</c:v>
                </c:pt>
                <c:pt idx="136">
                  <c:v>0.08399999999999988</c:v>
                </c:pt>
                <c:pt idx="137">
                  <c:v>0.08299999999999988</c:v>
                </c:pt>
                <c:pt idx="138">
                  <c:v>0.08199999999999988</c:v>
                </c:pt>
                <c:pt idx="139">
                  <c:v>0.08099999999999988</c:v>
                </c:pt>
                <c:pt idx="140">
                  <c:v>0.07999999999999988</c:v>
                </c:pt>
                <c:pt idx="141">
                  <c:v>0.07899999999999988</c:v>
                </c:pt>
                <c:pt idx="142">
                  <c:v>0.07799999999999987</c:v>
                </c:pt>
                <c:pt idx="143">
                  <c:v>0.07699999999999987</c:v>
                </c:pt>
                <c:pt idx="144">
                  <c:v>0.07599999999999987</c:v>
                </c:pt>
                <c:pt idx="145">
                  <c:v>0.07499999999999987</c:v>
                </c:pt>
                <c:pt idx="146">
                  <c:v>0.07399999999999987</c:v>
                </c:pt>
                <c:pt idx="147">
                  <c:v>0.07299999999999987</c:v>
                </c:pt>
                <c:pt idx="148">
                  <c:v>0.07199999999999987</c:v>
                </c:pt>
                <c:pt idx="149">
                  <c:v>0.07099999999999987</c:v>
                </c:pt>
                <c:pt idx="150">
                  <c:v>0.06999999999999987</c:v>
                </c:pt>
                <c:pt idx="151">
                  <c:v>0.06899999999999987</c:v>
                </c:pt>
                <c:pt idx="152">
                  <c:v>0.06799999999999987</c:v>
                </c:pt>
                <c:pt idx="153">
                  <c:v>0.06499999999999986</c:v>
                </c:pt>
                <c:pt idx="154">
                  <c:v>0.06199999999999986</c:v>
                </c:pt>
                <c:pt idx="155">
                  <c:v>0.05899999999999986</c:v>
                </c:pt>
                <c:pt idx="156">
                  <c:v>0.055999999999999855</c:v>
                </c:pt>
              </c:numCache>
            </c:numRef>
          </c:xVal>
          <c:yVal>
            <c:numRef>
              <c:f>Stichprobe!$G$7:$G$163</c:f>
              <c:numCache>
                <c:ptCount val="15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</c:numCache>
            </c:numRef>
          </c:yVal>
          <c:smooth val="1"/>
        </c:ser>
        <c:axId val="57932529"/>
        <c:axId val="51630714"/>
      </c:scatterChart>
      <c:scatterChart>
        <c:scatterStyle val="lineMarker"/>
        <c:varyColors val="0"/>
        <c:ser>
          <c:idx val="1"/>
          <c:order val="1"/>
          <c:tx>
            <c:v>Stichprobenumfang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Stichprobe!$C$7:$C$163</c:f>
              <c:numCache>
                <c:ptCount val="157"/>
                <c:pt idx="0">
                  <c:v>0.22</c:v>
                </c:pt>
                <c:pt idx="1">
                  <c:v>0.219</c:v>
                </c:pt>
                <c:pt idx="2">
                  <c:v>0.218</c:v>
                </c:pt>
                <c:pt idx="3">
                  <c:v>0.217</c:v>
                </c:pt>
                <c:pt idx="4">
                  <c:v>0.216</c:v>
                </c:pt>
                <c:pt idx="5">
                  <c:v>0.215</c:v>
                </c:pt>
                <c:pt idx="6">
                  <c:v>0.214</c:v>
                </c:pt>
                <c:pt idx="7">
                  <c:v>0.213</c:v>
                </c:pt>
                <c:pt idx="8">
                  <c:v>0.212</c:v>
                </c:pt>
                <c:pt idx="9">
                  <c:v>0.211</c:v>
                </c:pt>
                <c:pt idx="10">
                  <c:v>0.21</c:v>
                </c:pt>
                <c:pt idx="11">
                  <c:v>0.209</c:v>
                </c:pt>
                <c:pt idx="12">
                  <c:v>0.208</c:v>
                </c:pt>
                <c:pt idx="13">
                  <c:v>0.207</c:v>
                </c:pt>
                <c:pt idx="14">
                  <c:v>0.206</c:v>
                </c:pt>
                <c:pt idx="15">
                  <c:v>0.205</c:v>
                </c:pt>
                <c:pt idx="16">
                  <c:v>0.204</c:v>
                </c:pt>
                <c:pt idx="17">
                  <c:v>0.20299999999999999</c:v>
                </c:pt>
                <c:pt idx="18">
                  <c:v>0.20199999999999999</c:v>
                </c:pt>
                <c:pt idx="19">
                  <c:v>0.20099999999999998</c:v>
                </c:pt>
                <c:pt idx="20">
                  <c:v>0.19999999999999998</c:v>
                </c:pt>
                <c:pt idx="21">
                  <c:v>0.19899999999999998</c:v>
                </c:pt>
                <c:pt idx="22">
                  <c:v>0.19799999999999998</c:v>
                </c:pt>
                <c:pt idx="23">
                  <c:v>0.19699999999999998</c:v>
                </c:pt>
                <c:pt idx="24">
                  <c:v>0.19599999999999998</c:v>
                </c:pt>
                <c:pt idx="25">
                  <c:v>0.19499999999999998</c:v>
                </c:pt>
                <c:pt idx="26">
                  <c:v>0.19399999999999998</c:v>
                </c:pt>
                <c:pt idx="27">
                  <c:v>0.19299999999999998</c:v>
                </c:pt>
                <c:pt idx="28">
                  <c:v>0.19199999999999998</c:v>
                </c:pt>
                <c:pt idx="29">
                  <c:v>0.19099999999999998</c:v>
                </c:pt>
                <c:pt idx="30">
                  <c:v>0.18999999999999997</c:v>
                </c:pt>
                <c:pt idx="31">
                  <c:v>0.18899999999999997</c:v>
                </c:pt>
                <c:pt idx="32">
                  <c:v>0.18799999999999997</c:v>
                </c:pt>
                <c:pt idx="33">
                  <c:v>0.18699999999999997</c:v>
                </c:pt>
                <c:pt idx="34">
                  <c:v>0.18599999999999997</c:v>
                </c:pt>
                <c:pt idx="35">
                  <c:v>0.18499999999999997</c:v>
                </c:pt>
                <c:pt idx="36">
                  <c:v>0.18399999999999997</c:v>
                </c:pt>
                <c:pt idx="37">
                  <c:v>0.18299999999999997</c:v>
                </c:pt>
                <c:pt idx="38">
                  <c:v>0.18199999999999997</c:v>
                </c:pt>
                <c:pt idx="39">
                  <c:v>0.18099999999999997</c:v>
                </c:pt>
                <c:pt idx="40">
                  <c:v>0.17999999999999997</c:v>
                </c:pt>
                <c:pt idx="41">
                  <c:v>0.17899999999999996</c:v>
                </c:pt>
                <c:pt idx="42">
                  <c:v>0.17799999999999996</c:v>
                </c:pt>
                <c:pt idx="43">
                  <c:v>0.17699999999999996</c:v>
                </c:pt>
                <c:pt idx="44">
                  <c:v>0.17599999999999996</c:v>
                </c:pt>
                <c:pt idx="45">
                  <c:v>0.17499999999999996</c:v>
                </c:pt>
                <c:pt idx="46">
                  <c:v>0.17399999999999996</c:v>
                </c:pt>
                <c:pt idx="47">
                  <c:v>0.17299999999999996</c:v>
                </c:pt>
                <c:pt idx="48">
                  <c:v>0.17199999999999996</c:v>
                </c:pt>
                <c:pt idx="49">
                  <c:v>0.17099999999999996</c:v>
                </c:pt>
                <c:pt idx="50">
                  <c:v>0.16999999999999996</c:v>
                </c:pt>
                <c:pt idx="51">
                  <c:v>0.16899999999999996</c:v>
                </c:pt>
                <c:pt idx="52">
                  <c:v>0.16799999999999995</c:v>
                </c:pt>
                <c:pt idx="53">
                  <c:v>0.16699999999999995</c:v>
                </c:pt>
                <c:pt idx="54">
                  <c:v>0.16599999999999995</c:v>
                </c:pt>
                <c:pt idx="55">
                  <c:v>0.16499999999999995</c:v>
                </c:pt>
                <c:pt idx="56">
                  <c:v>0.16399999999999995</c:v>
                </c:pt>
                <c:pt idx="57">
                  <c:v>0.16299999999999995</c:v>
                </c:pt>
                <c:pt idx="58">
                  <c:v>0.16199999999999995</c:v>
                </c:pt>
                <c:pt idx="59">
                  <c:v>0.16099999999999995</c:v>
                </c:pt>
                <c:pt idx="60">
                  <c:v>0.15999999999999995</c:v>
                </c:pt>
                <c:pt idx="61">
                  <c:v>0.15899999999999995</c:v>
                </c:pt>
                <c:pt idx="62">
                  <c:v>0.15799999999999995</c:v>
                </c:pt>
                <c:pt idx="63">
                  <c:v>0.15699999999999995</c:v>
                </c:pt>
                <c:pt idx="64">
                  <c:v>0.15599999999999994</c:v>
                </c:pt>
                <c:pt idx="65">
                  <c:v>0.15499999999999994</c:v>
                </c:pt>
                <c:pt idx="66">
                  <c:v>0.15399999999999994</c:v>
                </c:pt>
                <c:pt idx="67">
                  <c:v>0.15299999999999994</c:v>
                </c:pt>
                <c:pt idx="68">
                  <c:v>0.15199999999999994</c:v>
                </c:pt>
                <c:pt idx="69">
                  <c:v>0.15099999999999994</c:v>
                </c:pt>
                <c:pt idx="70">
                  <c:v>0.14999999999999994</c:v>
                </c:pt>
                <c:pt idx="71">
                  <c:v>0.14899999999999994</c:v>
                </c:pt>
                <c:pt idx="72">
                  <c:v>0.14799999999999994</c:v>
                </c:pt>
                <c:pt idx="73">
                  <c:v>0.14699999999999994</c:v>
                </c:pt>
                <c:pt idx="74">
                  <c:v>0.14599999999999994</c:v>
                </c:pt>
                <c:pt idx="75">
                  <c:v>0.14499999999999993</c:v>
                </c:pt>
                <c:pt idx="76">
                  <c:v>0.14399999999999993</c:v>
                </c:pt>
                <c:pt idx="77">
                  <c:v>0.14299999999999993</c:v>
                </c:pt>
                <c:pt idx="78">
                  <c:v>0.14199999999999993</c:v>
                </c:pt>
                <c:pt idx="79">
                  <c:v>0.14099999999999993</c:v>
                </c:pt>
                <c:pt idx="80">
                  <c:v>0.13999999999999993</c:v>
                </c:pt>
                <c:pt idx="81">
                  <c:v>0.13899999999999993</c:v>
                </c:pt>
                <c:pt idx="82">
                  <c:v>0.13799999999999993</c:v>
                </c:pt>
                <c:pt idx="83">
                  <c:v>0.13699999999999993</c:v>
                </c:pt>
                <c:pt idx="84">
                  <c:v>0.13599999999999993</c:v>
                </c:pt>
                <c:pt idx="85">
                  <c:v>0.13499999999999993</c:v>
                </c:pt>
                <c:pt idx="86">
                  <c:v>0.13399999999999992</c:v>
                </c:pt>
                <c:pt idx="87">
                  <c:v>0.13299999999999992</c:v>
                </c:pt>
                <c:pt idx="88">
                  <c:v>0.13199999999999992</c:v>
                </c:pt>
                <c:pt idx="89">
                  <c:v>0.13099999999999992</c:v>
                </c:pt>
                <c:pt idx="90">
                  <c:v>0.12999999999999992</c:v>
                </c:pt>
                <c:pt idx="91">
                  <c:v>0.12899999999999992</c:v>
                </c:pt>
                <c:pt idx="92">
                  <c:v>0.12799999999999992</c:v>
                </c:pt>
                <c:pt idx="93">
                  <c:v>0.12699999999999992</c:v>
                </c:pt>
                <c:pt idx="94">
                  <c:v>0.12599999999999992</c:v>
                </c:pt>
                <c:pt idx="95">
                  <c:v>0.12499999999999992</c:v>
                </c:pt>
                <c:pt idx="96">
                  <c:v>0.12399999999999992</c:v>
                </c:pt>
                <c:pt idx="97">
                  <c:v>0.12299999999999991</c:v>
                </c:pt>
                <c:pt idx="98">
                  <c:v>0.12199999999999991</c:v>
                </c:pt>
                <c:pt idx="99">
                  <c:v>0.12099999999999991</c:v>
                </c:pt>
                <c:pt idx="100">
                  <c:v>0.11999999999999991</c:v>
                </c:pt>
                <c:pt idx="101">
                  <c:v>0.11899999999999991</c:v>
                </c:pt>
                <c:pt idx="102">
                  <c:v>0.11799999999999991</c:v>
                </c:pt>
                <c:pt idx="103">
                  <c:v>0.11699999999999991</c:v>
                </c:pt>
                <c:pt idx="104">
                  <c:v>0.11599999999999991</c:v>
                </c:pt>
                <c:pt idx="105">
                  <c:v>0.11499999999999991</c:v>
                </c:pt>
                <c:pt idx="106">
                  <c:v>0.11399999999999991</c:v>
                </c:pt>
                <c:pt idx="107">
                  <c:v>0.1129999999999999</c:v>
                </c:pt>
                <c:pt idx="108">
                  <c:v>0.1119999999999999</c:v>
                </c:pt>
                <c:pt idx="109">
                  <c:v>0.1109999999999999</c:v>
                </c:pt>
                <c:pt idx="110">
                  <c:v>0.1099999999999999</c:v>
                </c:pt>
                <c:pt idx="111">
                  <c:v>0.1089999999999999</c:v>
                </c:pt>
                <c:pt idx="112">
                  <c:v>0.1079999999999999</c:v>
                </c:pt>
                <c:pt idx="113">
                  <c:v>0.1069999999999999</c:v>
                </c:pt>
                <c:pt idx="114">
                  <c:v>0.1059999999999999</c:v>
                </c:pt>
                <c:pt idx="115">
                  <c:v>0.1049999999999999</c:v>
                </c:pt>
                <c:pt idx="116">
                  <c:v>0.1039999999999999</c:v>
                </c:pt>
                <c:pt idx="117">
                  <c:v>0.1029999999999999</c:v>
                </c:pt>
                <c:pt idx="118">
                  <c:v>0.1019999999999999</c:v>
                </c:pt>
                <c:pt idx="119">
                  <c:v>0.1009999999999999</c:v>
                </c:pt>
                <c:pt idx="120">
                  <c:v>0.0999999999999999</c:v>
                </c:pt>
                <c:pt idx="121">
                  <c:v>0.0989999999999999</c:v>
                </c:pt>
                <c:pt idx="122">
                  <c:v>0.09799999999999989</c:v>
                </c:pt>
                <c:pt idx="123">
                  <c:v>0.09699999999999989</c:v>
                </c:pt>
                <c:pt idx="124">
                  <c:v>0.09599999999999989</c:v>
                </c:pt>
                <c:pt idx="125">
                  <c:v>0.09499999999999989</c:v>
                </c:pt>
                <c:pt idx="126">
                  <c:v>0.09399999999999989</c:v>
                </c:pt>
                <c:pt idx="127">
                  <c:v>0.09299999999999989</c:v>
                </c:pt>
                <c:pt idx="128">
                  <c:v>0.09199999999999989</c:v>
                </c:pt>
                <c:pt idx="129">
                  <c:v>0.09099999999999989</c:v>
                </c:pt>
                <c:pt idx="130">
                  <c:v>0.08999999999999989</c:v>
                </c:pt>
                <c:pt idx="131">
                  <c:v>0.08899999999999988</c:v>
                </c:pt>
                <c:pt idx="132">
                  <c:v>0.08799999999999988</c:v>
                </c:pt>
                <c:pt idx="133">
                  <c:v>0.08699999999999988</c:v>
                </c:pt>
                <c:pt idx="134">
                  <c:v>0.08599999999999988</c:v>
                </c:pt>
                <c:pt idx="135">
                  <c:v>0.08499999999999988</c:v>
                </c:pt>
                <c:pt idx="136">
                  <c:v>0.08399999999999988</c:v>
                </c:pt>
                <c:pt idx="137">
                  <c:v>0.08299999999999988</c:v>
                </c:pt>
                <c:pt idx="138">
                  <c:v>0.08199999999999988</c:v>
                </c:pt>
                <c:pt idx="139">
                  <c:v>0.08099999999999988</c:v>
                </c:pt>
                <c:pt idx="140">
                  <c:v>0.07999999999999988</c:v>
                </c:pt>
                <c:pt idx="141">
                  <c:v>0.07899999999999988</c:v>
                </c:pt>
                <c:pt idx="142">
                  <c:v>0.07799999999999987</c:v>
                </c:pt>
                <c:pt idx="143">
                  <c:v>0.07699999999999987</c:v>
                </c:pt>
                <c:pt idx="144">
                  <c:v>0.07599999999999987</c:v>
                </c:pt>
                <c:pt idx="145">
                  <c:v>0.07499999999999987</c:v>
                </c:pt>
                <c:pt idx="146">
                  <c:v>0.07399999999999987</c:v>
                </c:pt>
                <c:pt idx="147">
                  <c:v>0.07299999999999987</c:v>
                </c:pt>
                <c:pt idx="148">
                  <c:v>0.07199999999999987</c:v>
                </c:pt>
                <c:pt idx="149">
                  <c:v>0.07099999999999987</c:v>
                </c:pt>
                <c:pt idx="150">
                  <c:v>0.06999999999999987</c:v>
                </c:pt>
                <c:pt idx="151">
                  <c:v>0.06899999999999987</c:v>
                </c:pt>
                <c:pt idx="152">
                  <c:v>0.06799999999999987</c:v>
                </c:pt>
                <c:pt idx="153">
                  <c:v>0.06499999999999986</c:v>
                </c:pt>
                <c:pt idx="154">
                  <c:v>0.06199999999999986</c:v>
                </c:pt>
                <c:pt idx="155">
                  <c:v>0.05899999999999986</c:v>
                </c:pt>
                <c:pt idx="156">
                  <c:v>0.055999999999999855</c:v>
                </c:pt>
              </c:numCache>
            </c:numRef>
          </c:xVal>
          <c:yVal>
            <c:numRef>
              <c:f>Stichprobe!$K$7:$K$163</c:f>
              <c:numCache>
                <c:ptCount val="157"/>
                <c:pt idx="0">
                  <c:v>36.19748299319729</c:v>
                </c:pt>
                <c:pt idx="1">
                  <c:v>36.425226013598596</c:v>
                </c:pt>
                <c:pt idx="2">
                  <c:v>37.86691845414203</c:v>
                </c:pt>
                <c:pt idx="3">
                  <c:v>38.10695022054192</c:v>
                </c:pt>
                <c:pt idx="4">
                  <c:v>38.34941653313226</c:v>
                </c:pt>
                <c:pt idx="5">
                  <c:v>38.594354550862604</c:v>
                </c:pt>
                <c:pt idx="6">
                  <c:v>38.841802191464836</c:v>
                </c:pt>
                <c:pt idx="7">
                  <c:v>39.09179815088938</c:v>
                </c:pt>
                <c:pt idx="8">
                  <c:v>39.344381923340876</c:v>
                </c:pt>
                <c:pt idx="9">
                  <c:v>39.599593821935116</c:v>
                </c:pt>
                <c:pt idx="10">
                  <c:v>39.857475000000015</c:v>
                </c:pt>
                <c:pt idx="11">
                  <c:v>40.11806747304363</c:v>
                </c:pt>
                <c:pt idx="12">
                  <c:v>40.38141414141416</c:v>
                </c:pt>
                <c:pt idx="13">
                  <c:v>40.64755881367726</c:v>
                </c:pt>
                <c:pt idx="14">
                  <c:v>40.91654623073721</c:v>
                </c:pt>
                <c:pt idx="15">
                  <c:v>41.18842209072981</c:v>
                </c:pt>
                <c:pt idx="16">
                  <c:v>41.77948941939012</c:v>
                </c:pt>
                <c:pt idx="17">
                  <c:v>43.09837035893583</c:v>
                </c:pt>
                <c:pt idx="18">
                  <c:v>43.38832763671877</c:v>
                </c:pt>
                <c:pt idx="19">
                  <c:v>43.68146644828816</c:v>
                </c:pt>
                <c:pt idx="20">
                  <c:v>43.97783933518008</c:v>
                </c:pt>
                <c:pt idx="21">
                  <c:v>44.277500000000025</c:v>
                </c:pt>
                <c:pt idx="22">
                  <c:v>44.58050333861478</c:v>
                </c:pt>
                <c:pt idx="23">
                  <c:v>44.88690547341935</c:v>
                </c:pt>
                <c:pt idx="24">
                  <c:v>45.19676378772115</c:v>
                </c:pt>
                <c:pt idx="25">
                  <c:v>45.51013696128563</c:v>
                </c:pt>
                <c:pt idx="26">
                  <c:v>45.82708500708887</c:v>
                </c:pt>
                <c:pt idx="27">
                  <c:v>46.14766930932548</c:v>
                </c:pt>
                <c:pt idx="28">
                  <c:v>46.471952662721925</c:v>
                </c:pt>
                <c:pt idx="29">
                  <c:v>46.799999313207806</c:v>
                </c:pt>
                <c:pt idx="30">
                  <c:v>48.2001986875001</c:v>
                </c:pt>
                <c:pt idx="31">
                  <c:v>48.98651602634129</c:v>
                </c:pt>
                <c:pt idx="32">
                  <c:v>49.33712410049239</c:v>
                </c:pt>
                <c:pt idx="33">
                  <c:v>49.69189696447385</c:v>
                </c:pt>
                <c:pt idx="34">
                  <c:v>50.05090909090912</c:v>
                </c:pt>
                <c:pt idx="35">
                  <c:v>50.414236734693915</c:v>
                </c:pt>
                <c:pt idx="36">
                  <c:v>50.78195798652401</c:v>
                </c:pt>
                <c:pt idx="37">
                  <c:v>51.15415282836049</c:v>
                </c:pt>
                <c:pt idx="38">
                  <c:v>51.530903190914046</c:v>
                </c:pt>
                <c:pt idx="39">
                  <c:v>51.91229301323488</c:v>
                </c:pt>
                <c:pt idx="40">
                  <c:v>52.29840830449831</c:v>
                </c:pt>
                <c:pt idx="41">
                  <c:v>52.68933720808099</c:v>
                </c:pt>
                <c:pt idx="42">
                  <c:v>53.085170068027246</c:v>
                </c:pt>
                <c:pt idx="43">
                  <c:v>53.48599949801001</c:v>
                </c:pt>
                <c:pt idx="44">
                  <c:v>55.589200174190786</c:v>
                </c:pt>
                <c:pt idx="45">
                  <c:v>56.01325757575762</c:v>
                </c:pt>
                <c:pt idx="46">
                  <c:v>56.44277030041647</c:v>
                </c:pt>
                <c:pt idx="47">
                  <c:v>56.87784400993643</c:v>
                </c:pt>
                <c:pt idx="48">
                  <c:v>57.31858710562419</c:v>
                </c:pt>
                <c:pt idx="49">
                  <c:v>57.765110817483944</c:v>
                </c:pt>
                <c:pt idx="50">
                  <c:v>58.21752929687504</c:v>
                </c:pt>
                <c:pt idx="51">
                  <c:v>58.67595971282787</c:v>
                </c:pt>
                <c:pt idx="52">
                  <c:v>59.140522352187205</c:v>
                </c:pt>
                <c:pt idx="53">
                  <c:v>59.611340723761664</c:v>
                </c:pt>
                <c:pt idx="54">
                  <c:v>60.08854166666672</c:v>
                </c:pt>
                <c:pt idx="55">
                  <c:v>60.57225546305936</c:v>
                </c:pt>
                <c:pt idx="56">
                  <c:v>62.71957895925833</c:v>
                </c:pt>
                <c:pt idx="57">
                  <c:v>63.46847750865058</c:v>
                </c:pt>
                <c:pt idx="58">
                  <c:v>63.98817693905823</c:v>
                </c:pt>
                <c:pt idx="59">
                  <c:v>64.51516644006848</c:v>
                </c:pt>
                <c:pt idx="60">
                  <c:v>65.04960000000005</c:v>
                </c:pt>
                <c:pt idx="61">
                  <c:v>65.59163596234411</c:v>
                </c:pt>
                <c:pt idx="62">
                  <c:v>66.14143718042372</c:v>
                </c:pt>
                <c:pt idx="63">
                  <c:v>66.69917117867561</c:v>
                </c:pt>
                <c:pt idx="64">
                  <c:v>67.26501032088579</c:v>
                </c:pt>
                <c:pt idx="65">
                  <c:v>67.83913198573134</c:v>
                </c:pt>
                <c:pt idx="66">
                  <c:v>68.42171875000007</c:v>
                </c:pt>
                <c:pt idx="67">
                  <c:v>69.01295857988171</c:v>
                </c:pt>
                <c:pt idx="68">
                  <c:v>70.81638903976247</c:v>
                </c:pt>
                <c:pt idx="69">
                  <c:v>72.36624302097486</c:v>
                </c:pt>
                <c:pt idx="70">
                  <c:v>73.0035076530613</c:v>
                </c:pt>
                <c:pt idx="71">
                  <c:v>73.65052417059167</c:v>
                </c:pt>
                <c:pt idx="72">
                  <c:v>74.30751732829246</c:v>
                </c:pt>
                <c:pt idx="73">
                  <c:v>74.97471881826422</c:v>
                </c:pt>
                <c:pt idx="74">
                  <c:v>75.65236753892742</c:v>
                </c:pt>
                <c:pt idx="75">
                  <c:v>76.34070987654329</c:v>
                </c:pt>
                <c:pt idx="76">
                  <c:v>77.04000000000009</c:v>
                </c:pt>
                <c:pt idx="77">
                  <c:v>77.75050016959702</c:v>
                </c:pt>
                <c:pt idx="78">
                  <c:v>78.47248106060616</c:v>
                </c:pt>
                <c:pt idx="79">
                  <c:v>79.20622210244167</c:v>
                </c:pt>
                <c:pt idx="80">
                  <c:v>82.35644970414208</c:v>
                </c:pt>
                <c:pt idx="81">
                  <c:v>83.13738597440067</c:v>
                </c:pt>
                <c:pt idx="82">
                  <c:v>83.93135742187509</c:v>
                </c:pt>
                <c:pt idx="83">
                  <c:v>84.73869179738368</c:v>
                </c:pt>
                <c:pt idx="84">
                  <c:v>85.55972789115656</c:v>
                </c:pt>
                <c:pt idx="85">
                  <c:v>86.39481600000008</c:v>
                </c:pt>
                <c:pt idx="86">
                  <c:v>87.24431841831434</c:v>
                </c:pt>
                <c:pt idx="87">
                  <c:v>88.1086099543923</c:v>
                </c:pt>
                <c:pt idx="88">
                  <c:v>88.9880784735287</c:v>
                </c:pt>
                <c:pt idx="89">
                  <c:v>89.88312546957184</c:v>
                </c:pt>
                <c:pt idx="90">
                  <c:v>90.79416666666675</c:v>
                </c:pt>
                <c:pt idx="91">
                  <c:v>94.43916372431335</c:v>
                </c:pt>
                <c:pt idx="92">
                  <c:v>95.41147945992542</c:v>
                </c:pt>
                <c:pt idx="93">
                  <c:v>96.40164201183443</c:v>
                </c:pt>
                <c:pt idx="94">
                  <c:v>97.41014491676586</c:v>
                </c:pt>
                <c:pt idx="95">
                  <c:v>98.43750000000011</c:v>
                </c:pt>
                <c:pt idx="96">
                  <c:v>99.48423822714693</c:v>
                </c:pt>
                <c:pt idx="97">
                  <c:v>100.55091060380622</c:v>
                </c:pt>
                <c:pt idx="98">
                  <c:v>101.63808912627562</c:v>
                </c:pt>
                <c:pt idx="99">
                  <c:v>102.74636778670576</c:v>
                </c:pt>
                <c:pt idx="100">
                  <c:v>103.87636363636375</c:v>
                </c:pt>
                <c:pt idx="101">
                  <c:v>106.46748209548991</c:v>
                </c:pt>
                <c:pt idx="102">
                  <c:v>109.30478395061743</c:v>
                </c:pt>
                <c:pt idx="103">
                  <c:v>110.53888985937654</c:v>
                </c:pt>
                <c:pt idx="104">
                  <c:v>111.79814880740494</c:v>
                </c:pt>
                <c:pt idx="105">
                  <c:v>113.08333333333351</c:v>
                </c:pt>
                <c:pt idx="106">
                  <c:v>114.39524778106527</c:v>
                </c:pt>
                <c:pt idx="107">
                  <c:v>115.73472994627222</c:v>
                </c:pt>
                <c:pt idx="108">
                  <c:v>117.10265282583642</c:v>
                </c:pt>
                <c:pt idx="109">
                  <c:v>118.4999264777965</c:v>
                </c:pt>
                <c:pt idx="110">
                  <c:v>119.92750000000021</c:v>
                </c:pt>
                <c:pt idx="111">
                  <c:v>124.87931818181838</c:v>
                </c:pt>
                <c:pt idx="112">
                  <c:v>126.41341524364867</c:v>
                </c:pt>
                <c:pt idx="113">
                  <c:v>127.98187666064426</c:v>
                </c:pt>
                <c:pt idx="114">
                  <c:v>129.58586263020854</c:v>
                </c:pt>
                <c:pt idx="115">
                  <c:v>131.22658587257638</c:v>
                </c:pt>
                <c:pt idx="116">
                  <c:v>132.90531462200113</c:v>
                </c:pt>
                <c:pt idx="117">
                  <c:v>134.62337582379487</c:v>
                </c:pt>
                <c:pt idx="118">
                  <c:v>136.38215855387546</c:v>
                </c:pt>
                <c:pt idx="119">
                  <c:v>138.18311767902452</c:v>
                </c:pt>
                <c:pt idx="120">
                  <c:v>143.6002777777802</c:v>
                </c:pt>
                <c:pt idx="121">
                  <c:v>145.94357278121473</c:v>
                </c:pt>
                <c:pt idx="122">
                  <c:v>147.9354545454548</c:v>
                </c:pt>
                <c:pt idx="123">
                  <c:v>149.97745541022618</c:v>
                </c:pt>
                <c:pt idx="124">
                  <c:v>152.07147647376988</c:v>
                </c:pt>
                <c:pt idx="125">
                  <c:v>154.21951557093453</c:v>
                </c:pt>
                <c:pt idx="126">
                  <c:v>156.42367346938804</c:v>
                </c:pt>
                <c:pt idx="127">
                  <c:v>158.68616054579795</c:v>
                </c:pt>
                <c:pt idx="128">
                  <c:v>161.00930398572308</c:v>
                </c:pt>
                <c:pt idx="129">
                  <c:v>167.9658401920442</c:v>
                </c:pt>
                <c:pt idx="130">
                  <c:v>170.48636718750035</c:v>
                </c:pt>
                <c:pt idx="131">
                  <c:v>173.0772276077555</c:v>
                </c:pt>
                <c:pt idx="132">
                  <c:v>175.7413806706118</c:v>
                </c:pt>
                <c:pt idx="133">
                  <c:v>178.48195269016736</c:v>
                </c:pt>
                <c:pt idx="134">
                  <c:v>181.30224896121925</c:v>
                </c:pt>
                <c:pt idx="135">
                  <c:v>184.20576666666705</c:v>
                </c:pt>
                <c:pt idx="136">
                  <c:v>187.19620891161475</c:v>
                </c:pt>
                <c:pt idx="137">
                  <c:v>195.52628823419076</c:v>
                </c:pt>
                <c:pt idx="138">
                  <c:v>198.79020833333382</c:v>
                </c:pt>
                <c:pt idx="139">
                  <c:v>202.1563003372352</c:v>
                </c:pt>
                <c:pt idx="140">
                  <c:v>205.6293877551026</c:v>
                </c:pt>
                <c:pt idx="141">
                  <c:v>209.21459987397662</c:v>
                </c:pt>
                <c:pt idx="142">
                  <c:v>212.9173961937722</c:v>
                </c:pt>
                <c:pt idx="143">
                  <c:v>216.743593227891</c:v>
                </c:pt>
                <c:pt idx="144">
                  <c:v>222.39666159030696</c:v>
                </c:pt>
                <c:pt idx="145">
                  <c:v>230.90791420118407</c:v>
                </c:pt>
                <c:pt idx="146">
                  <c:v>235.2584838867194</c:v>
                </c:pt>
                <c:pt idx="147">
                  <c:v>239.7640306122456</c:v>
                </c:pt>
                <c:pt idx="148">
                  <c:v>244.4328824141527</c:v>
                </c:pt>
                <c:pt idx="149">
                  <c:v>249.27396869121284</c:v>
                </c:pt>
                <c:pt idx="150">
                  <c:v>254.29687500000085</c:v>
                </c:pt>
                <c:pt idx="151">
                  <c:v>259.65725091884656</c:v>
                </c:pt>
                <c:pt idx="152">
                  <c:v>272.0420451843053</c:v>
                </c:pt>
                <c:pt idx="153">
                  <c:v>290.1127272727283</c:v>
                </c:pt>
                <c:pt idx="154">
                  <c:v>316.79268864643836</c:v>
                </c:pt>
                <c:pt idx="155">
                  <c:v>342.7448469387769</c:v>
                </c:pt>
                <c:pt idx="156">
                  <c:v>379.9912287334611</c:v>
                </c:pt>
              </c:numCache>
            </c:numRef>
          </c:yVal>
          <c:smooth val="1"/>
        </c:ser>
        <c:axId val="62023243"/>
        <c:axId val="21338276"/>
      </c:scatterChart>
      <c:valAx>
        <c:axId val="57932529"/>
        <c:scaling>
          <c:orientation val="minMax"/>
          <c:min val="0.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alpha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1630714"/>
        <c:crosses val="autoZero"/>
        <c:crossBetween val="midCat"/>
        <c:dispUnits/>
      </c:valAx>
      <c:valAx>
        <c:axId val="51630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7932529"/>
        <c:crosses val="autoZero"/>
        <c:crossBetween val="midCat"/>
        <c:dispUnits/>
      </c:valAx>
      <c:valAx>
        <c:axId val="62023243"/>
        <c:scaling>
          <c:orientation val="minMax"/>
        </c:scaling>
        <c:axPos val="b"/>
        <c:delete val="1"/>
        <c:majorTickMark val="in"/>
        <c:minorTickMark val="none"/>
        <c:tickLblPos val="nextTo"/>
        <c:crossAx val="21338276"/>
        <c:crosses val="max"/>
        <c:crossBetween val="midCat"/>
        <c:dispUnits/>
      </c:valAx>
      <c:valAx>
        <c:axId val="21338276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Stichprobenumfang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2324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"/>
          <c:y val="0.3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Vertrauensintervall,  Stichprobenumfang und kritischer Wert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1725"/>
          <c:w val="0.83025"/>
          <c:h val="0.80325"/>
        </c:manualLayout>
      </c:layout>
      <c:scatterChart>
        <c:scatterStyle val="smoothMarker"/>
        <c:varyColors val="0"/>
        <c:ser>
          <c:idx val="0"/>
          <c:order val="0"/>
          <c:tx>
            <c:v>Stichprobenumfang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Stichprobe!$E$7:$E$163</c:f>
              <c:numCache>
                <c:ptCount val="157"/>
                <c:pt idx="0">
                  <c:v>0.21</c:v>
                </c:pt>
                <c:pt idx="1">
                  <c:v>0.209</c:v>
                </c:pt>
                <c:pt idx="2">
                  <c:v>0.208</c:v>
                </c:pt>
                <c:pt idx="3">
                  <c:v>0.207</c:v>
                </c:pt>
                <c:pt idx="4">
                  <c:v>0.206</c:v>
                </c:pt>
                <c:pt idx="5">
                  <c:v>0.205</c:v>
                </c:pt>
                <c:pt idx="6">
                  <c:v>0.204</c:v>
                </c:pt>
                <c:pt idx="7">
                  <c:v>0.20299999999999999</c:v>
                </c:pt>
                <c:pt idx="8">
                  <c:v>0.20199999999999999</c:v>
                </c:pt>
                <c:pt idx="9">
                  <c:v>0.20099999999999998</c:v>
                </c:pt>
                <c:pt idx="10">
                  <c:v>0.19999999999999998</c:v>
                </c:pt>
                <c:pt idx="11">
                  <c:v>0.19899999999999998</c:v>
                </c:pt>
                <c:pt idx="12">
                  <c:v>0.19799999999999998</c:v>
                </c:pt>
                <c:pt idx="13">
                  <c:v>0.19699999999999998</c:v>
                </c:pt>
                <c:pt idx="14">
                  <c:v>0.19599999999999998</c:v>
                </c:pt>
                <c:pt idx="15">
                  <c:v>0.19499999999999998</c:v>
                </c:pt>
                <c:pt idx="16">
                  <c:v>0.19399999999999998</c:v>
                </c:pt>
                <c:pt idx="17">
                  <c:v>0.19299999999999998</c:v>
                </c:pt>
                <c:pt idx="18">
                  <c:v>0.19199999999999998</c:v>
                </c:pt>
                <c:pt idx="19">
                  <c:v>0.19099999999999998</c:v>
                </c:pt>
                <c:pt idx="20">
                  <c:v>0.18999999999999997</c:v>
                </c:pt>
                <c:pt idx="21">
                  <c:v>0.18899999999999997</c:v>
                </c:pt>
                <c:pt idx="22">
                  <c:v>0.18799999999999997</c:v>
                </c:pt>
                <c:pt idx="23">
                  <c:v>0.18699999999999997</c:v>
                </c:pt>
                <c:pt idx="24">
                  <c:v>0.18599999999999997</c:v>
                </c:pt>
                <c:pt idx="25">
                  <c:v>0.18499999999999997</c:v>
                </c:pt>
                <c:pt idx="26">
                  <c:v>0.18399999999999997</c:v>
                </c:pt>
                <c:pt idx="27">
                  <c:v>0.18299999999999997</c:v>
                </c:pt>
                <c:pt idx="28">
                  <c:v>0.18199999999999997</c:v>
                </c:pt>
                <c:pt idx="29">
                  <c:v>0.18099999999999997</c:v>
                </c:pt>
                <c:pt idx="30">
                  <c:v>0.17999999999999997</c:v>
                </c:pt>
                <c:pt idx="31">
                  <c:v>0.17899999999999996</c:v>
                </c:pt>
                <c:pt idx="32">
                  <c:v>0.17799999999999996</c:v>
                </c:pt>
                <c:pt idx="33">
                  <c:v>0.17699999999999996</c:v>
                </c:pt>
                <c:pt idx="34">
                  <c:v>0.17599999999999996</c:v>
                </c:pt>
                <c:pt idx="35">
                  <c:v>0.17499999999999996</c:v>
                </c:pt>
                <c:pt idx="36">
                  <c:v>0.17399999999999996</c:v>
                </c:pt>
                <c:pt idx="37">
                  <c:v>0.17299999999999996</c:v>
                </c:pt>
                <c:pt idx="38">
                  <c:v>0.17199999999999996</c:v>
                </c:pt>
                <c:pt idx="39">
                  <c:v>0.17099999999999996</c:v>
                </c:pt>
                <c:pt idx="40">
                  <c:v>0.16999999999999996</c:v>
                </c:pt>
                <c:pt idx="41">
                  <c:v>0.16899999999999996</c:v>
                </c:pt>
                <c:pt idx="42">
                  <c:v>0.16799999999999995</c:v>
                </c:pt>
                <c:pt idx="43">
                  <c:v>0.16699999999999995</c:v>
                </c:pt>
                <c:pt idx="44">
                  <c:v>0.16599999999999995</c:v>
                </c:pt>
                <c:pt idx="45">
                  <c:v>0.16499999999999995</c:v>
                </c:pt>
                <c:pt idx="46">
                  <c:v>0.16399999999999995</c:v>
                </c:pt>
                <c:pt idx="47">
                  <c:v>0.16299999999999995</c:v>
                </c:pt>
                <c:pt idx="48">
                  <c:v>0.16199999999999995</c:v>
                </c:pt>
                <c:pt idx="49">
                  <c:v>0.16099999999999995</c:v>
                </c:pt>
                <c:pt idx="50">
                  <c:v>0.15999999999999995</c:v>
                </c:pt>
                <c:pt idx="51">
                  <c:v>0.15899999999999995</c:v>
                </c:pt>
                <c:pt idx="52">
                  <c:v>0.15799999999999995</c:v>
                </c:pt>
                <c:pt idx="53">
                  <c:v>0.15699999999999995</c:v>
                </c:pt>
                <c:pt idx="54">
                  <c:v>0.15599999999999994</c:v>
                </c:pt>
                <c:pt idx="55">
                  <c:v>0.15499999999999994</c:v>
                </c:pt>
                <c:pt idx="56">
                  <c:v>0.15399999999999994</c:v>
                </c:pt>
                <c:pt idx="57">
                  <c:v>0.15299999999999994</c:v>
                </c:pt>
                <c:pt idx="58">
                  <c:v>0.15199999999999994</c:v>
                </c:pt>
                <c:pt idx="59">
                  <c:v>0.15099999999999994</c:v>
                </c:pt>
                <c:pt idx="60">
                  <c:v>0.14999999999999994</c:v>
                </c:pt>
                <c:pt idx="61">
                  <c:v>0.14899999999999994</c:v>
                </c:pt>
                <c:pt idx="62">
                  <c:v>0.14799999999999994</c:v>
                </c:pt>
                <c:pt idx="63">
                  <c:v>0.14699999999999994</c:v>
                </c:pt>
                <c:pt idx="64">
                  <c:v>0.14599999999999994</c:v>
                </c:pt>
                <c:pt idx="65">
                  <c:v>0.14499999999999993</c:v>
                </c:pt>
                <c:pt idx="66">
                  <c:v>0.14399999999999993</c:v>
                </c:pt>
                <c:pt idx="67">
                  <c:v>0.14299999999999993</c:v>
                </c:pt>
                <c:pt idx="68">
                  <c:v>0.14199999999999993</c:v>
                </c:pt>
                <c:pt idx="69">
                  <c:v>0.14099999999999993</c:v>
                </c:pt>
                <c:pt idx="70">
                  <c:v>0.13999999999999993</c:v>
                </c:pt>
                <c:pt idx="71">
                  <c:v>0.13899999999999993</c:v>
                </c:pt>
                <c:pt idx="72">
                  <c:v>0.13799999999999993</c:v>
                </c:pt>
                <c:pt idx="73">
                  <c:v>0.13699999999999993</c:v>
                </c:pt>
                <c:pt idx="74">
                  <c:v>0.13599999999999993</c:v>
                </c:pt>
                <c:pt idx="75">
                  <c:v>0.13499999999999993</c:v>
                </c:pt>
                <c:pt idx="76">
                  <c:v>0.13399999999999992</c:v>
                </c:pt>
                <c:pt idx="77">
                  <c:v>0.13299999999999992</c:v>
                </c:pt>
                <c:pt idx="78">
                  <c:v>0.13199999999999992</c:v>
                </c:pt>
                <c:pt idx="79">
                  <c:v>0.13099999999999992</c:v>
                </c:pt>
                <c:pt idx="80">
                  <c:v>0.12999999999999992</c:v>
                </c:pt>
                <c:pt idx="81">
                  <c:v>0.12899999999999992</c:v>
                </c:pt>
                <c:pt idx="82">
                  <c:v>0.12799999999999992</c:v>
                </c:pt>
                <c:pt idx="83">
                  <c:v>0.12699999999999992</c:v>
                </c:pt>
                <c:pt idx="84">
                  <c:v>0.12599999999999992</c:v>
                </c:pt>
                <c:pt idx="85">
                  <c:v>0.12499999999999993</c:v>
                </c:pt>
                <c:pt idx="86">
                  <c:v>0.12399999999999993</c:v>
                </c:pt>
                <c:pt idx="87">
                  <c:v>0.12299999999999993</c:v>
                </c:pt>
                <c:pt idx="88">
                  <c:v>0.12199999999999993</c:v>
                </c:pt>
                <c:pt idx="89">
                  <c:v>0.12099999999999993</c:v>
                </c:pt>
                <c:pt idx="90">
                  <c:v>0.11999999999999993</c:v>
                </c:pt>
                <c:pt idx="91">
                  <c:v>0.11899999999999993</c:v>
                </c:pt>
                <c:pt idx="92">
                  <c:v>0.11799999999999992</c:v>
                </c:pt>
                <c:pt idx="93">
                  <c:v>0.11699999999999992</c:v>
                </c:pt>
                <c:pt idx="94">
                  <c:v>0.11599999999999992</c:v>
                </c:pt>
                <c:pt idx="95">
                  <c:v>0.11499999999999992</c:v>
                </c:pt>
                <c:pt idx="96">
                  <c:v>0.11399999999999992</c:v>
                </c:pt>
                <c:pt idx="97">
                  <c:v>0.11299999999999992</c:v>
                </c:pt>
                <c:pt idx="98">
                  <c:v>0.11199999999999992</c:v>
                </c:pt>
                <c:pt idx="99">
                  <c:v>0.11099999999999992</c:v>
                </c:pt>
                <c:pt idx="100">
                  <c:v>0.10999999999999992</c:v>
                </c:pt>
                <c:pt idx="101">
                  <c:v>0.10899999999999992</c:v>
                </c:pt>
                <c:pt idx="102">
                  <c:v>0.10799999999999992</c:v>
                </c:pt>
                <c:pt idx="103">
                  <c:v>0.10699999999999991</c:v>
                </c:pt>
                <c:pt idx="104">
                  <c:v>0.10599999999999991</c:v>
                </c:pt>
                <c:pt idx="105">
                  <c:v>0.10499999999999991</c:v>
                </c:pt>
                <c:pt idx="106">
                  <c:v>0.10399999999999991</c:v>
                </c:pt>
                <c:pt idx="107">
                  <c:v>0.10299999999999991</c:v>
                </c:pt>
                <c:pt idx="108">
                  <c:v>0.10199999999999991</c:v>
                </c:pt>
                <c:pt idx="109">
                  <c:v>0.10099999999999991</c:v>
                </c:pt>
                <c:pt idx="110">
                  <c:v>0.09999999999999991</c:v>
                </c:pt>
                <c:pt idx="111">
                  <c:v>0.09899999999999991</c:v>
                </c:pt>
                <c:pt idx="112">
                  <c:v>0.0979999999999999</c:v>
                </c:pt>
                <c:pt idx="113">
                  <c:v>0.0969999999999999</c:v>
                </c:pt>
                <c:pt idx="114">
                  <c:v>0.0959999999999999</c:v>
                </c:pt>
                <c:pt idx="115">
                  <c:v>0.0949999999999999</c:v>
                </c:pt>
                <c:pt idx="116">
                  <c:v>0.0939999999999999</c:v>
                </c:pt>
                <c:pt idx="117">
                  <c:v>0.0929999999999999</c:v>
                </c:pt>
                <c:pt idx="118">
                  <c:v>0.0919999999999999</c:v>
                </c:pt>
                <c:pt idx="119">
                  <c:v>0.0909999999999999</c:v>
                </c:pt>
                <c:pt idx="120">
                  <c:v>0.0899999999999999</c:v>
                </c:pt>
                <c:pt idx="121">
                  <c:v>0.0889999999999999</c:v>
                </c:pt>
                <c:pt idx="122">
                  <c:v>0.0879999999999999</c:v>
                </c:pt>
                <c:pt idx="123">
                  <c:v>0.0869999999999999</c:v>
                </c:pt>
                <c:pt idx="124">
                  <c:v>0.0859999999999999</c:v>
                </c:pt>
                <c:pt idx="125">
                  <c:v>0.0849999999999999</c:v>
                </c:pt>
                <c:pt idx="126">
                  <c:v>0.0839999999999999</c:v>
                </c:pt>
                <c:pt idx="127">
                  <c:v>0.0829999999999999</c:v>
                </c:pt>
                <c:pt idx="128">
                  <c:v>0.08199999999999989</c:v>
                </c:pt>
                <c:pt idx="129">
                  <c:v>0.08099999999999989</c:v>
                </c:pt>
                <c:pt idx="130">
                  <c:v>0.07999999999999989</c:v>
                </c:pt>
                <c:pt idx="131">
                  <c:v>0.07899999999999989</c:v>
                </c:pt>
                <c:pt idx="132">
                  <c:v>0.07799999999999989</c:v>
                </c:pt>
                <c:pt idx="133">
                  <c:v>0.07699999999999989</c:v>
                </c:pt>
                <c:pt idx="134">
                  <c:v>0.07599999999999989</c:v>
                </c:pt>
                <c:pt idx="135">
                  <c:v>0.07499999999999989</c:v>
                </c:pt>
                <c:pt idx="136">
                  <c:v>0.07399999999999989</c:v>
                </c:pt>
                <c:pt idx="137">
                  <c:v>0.07299999999999988</c:v>
                </c:pt>
                <c:pt idx="138">
                  <c:v>0.07199999999999988</c:v>
                </c:pt>
                <c:pt idx="139">
                  <c:v>0.07099999999999988</c:v>
                </c:pt>
                <c:pt idx="140">
                  <c:v>0.06999999999999988</c:v>
                </c:pt>
                <c:pt idx="141">
                  <c:v>0.06899999999999988</c:v>
                </c:pt>
                <c:pt idx="142">
                  <c:v>0.06799999999999988</c:v>
                </c:pt>
                <c:pt idx="143">
                  <c:v>0.06699999999999988</c:v>
                </c:pt>
                <c:pt idx="144">
                  <c:v>0.06599999999999988</c:v>
                </c:pt>
                <c:pt idx="145">
                  <c:v>0.06499999999999988</c:v>
                </c:pt>
                <c:pt idx="146">
                  <c:v>0.06399999999999988</c:v>
                </c:pt>
                <c:pt idx="147">
                  <c:v>0.06299999999999988</c:v>
                </c:pt>
                <c:pt idx="148">
                  <c:v>0.06199999999999987</c:v>
                </c:pt>
                <c:pt idx="149">
                  <c:v>0.06099999999999987</c:v>
                </c:pt>
                <c:pt idx="150">
                  <c:v>0.059999999999999866</c:v>
                </c:pt>
                <c:pt idx="151">
                  <c:v>0.058999999999999865</c:v>
                </c:pt>
                <c:pt idx="152">
                  <c:v>0.057999999999999864</c:v>
                </c:pt>
                <c:pt idx="153">
                  <c:v>0.05499999999999986</c:v>
                </c:pt>
                <c:pt idx="154">
                  <c:v>0.05199999999999986</c:v>
                </c:pt>
                <c:pt idx="155">
                  <c:v>0.048999999999999856</c:v>
                </c:pt>
                <c:pt idx="156">
                  <c:v>0.045999999999999854</c:v>
                </c:pt>
              </c:numCache>
            </c:numRef>
          </c:xVal>
          <c:yVal>
            <c:numRef>
              <c:f>Stichprobe!$K$7:$K$163</c:f>
              <c:numCache>
                <c:ptCount val="157"/>
                <c:pt idx="0">
                  <c:v>36.19748299319729</c:v>
                </c:pt>
                <c:pt idx="1">
                  <c:v>36.425226013598596</c:v>
                </c:pt>
                <c:pt idx="2">
                  <c:v>37.86691845414203</c:v>
                </c:pt>
                <c:pt idx="3">
                  <c:v>38.10695022054192</c:v>
                </c:pt>
                <c:pt idx="4">
                  <c:v>38.34941653313226</c:v>
                </c:pt>
                <c:pt idx="5">
                  <c:v>38.594354550862604</c:v>
                </c:pt>
                <c:pt idx="6">
                  <c:v>38.841802191464836</c:v>
                </c:pt>
                <c:pt idx="7">
                  <c:v>39.09179815088938</c:v>
                </c:pt>
                <c:pt idx="8">
                  <c:v>39.344381923340876</c:v>
                </c:pt>
                <c:pt idx="9">
                  <c:v>39.599593821935116</c:v>
                </c:pt>
                <c:pt idx="10">
                  <c:v>39.857475000000015</c:v>
                </c:pt>
                <c:pt idx="11">
                  <c:v>40.11806747304363</c:v>
                </c:pt>
                <c:pt idx="12">
                  <c:v>40.38141414141416</c:v>
                </c:pt>
                <c:pt idx="13">
                  <c:v>40.64755881367726</c:v>
                </c:pt>
                <c:pt idx="14">
                  <c:v>40.91654623073721</c:v>
                </c:pt>
                <c:pt idx="15">
                  <c:v>41.18842209072981</c:v>
                </c:pt>
                <c:pt idx="16">
                  <c:v>41.77948941939012</c:v>
                </c:pt>
                <c:pt idx="17">
                  <c:v>43.09837035893583</c:v>
                </c:pt>
                <c:pt idx="18">
                  <c:v>43.38832763671877</c:v>
                </c:pt>
                <c:pt idx="19">
                  <c:v>43.68146644828816</c:v>
                </c:pt>
                <c:pt idx="20">
                  <c:v>43.97783933518008</c:v>
                </c:pt>
                <c:pt idx="21">
                  <c:v>44.277500000000025</c:v>
                </c:pt>
                <c:pt idx="22">
                  <c:v>44.58050333861478</c:v>
                </c:pt>
                <c:pt idx="23">
                  <c:v>44.88690547341935</c:v>
                </c:pt>
                <c:pt idx="24">
                  <c:v>45.19676378772115</c:v>
                </c:pt>
                <c:pt idx="25">
                  <c:v>45.51013696128563</c:v>
                </c:pt>
                <c:pt idx="26">
                  <c:v>45.82708500708887</c:v>
                </c:pt>
                <c:pt idx="27">
                  <c:v>46.14766930932548</c:v>
                </c:pt>
                <c:pt idx="28">
                  <c:v>46.471952662721925</c:v>
                </c:pt>
                <c:pt idx="29">
                  <c:v>46.799999313207806</c:v>
                </c:pt>
                <c:pt idx="30">
                  <c:v>48.2001986875001</c:v>
                </c:pt>
                <c:pt idx="31">
                  <c:v>48.98651602634129</c:v>
                </c:pt>
                <c:pt idx="32">
                  <c:v>49.33712410049239</c:v>
                </c:pt>
                <c:pt idx="33">
                  <c:v>49.69189696447385</c:v>
                </c:pt>
                <c:pt idx="34">
                  <c:v>50.05090909090912</c:v>
                </c:pt>
                <c:pt idx="35">
                  <c:v>50.414236734693915</c:v>
                </c:pt>
                <c:pt idx="36">
                  <c:v>50.78195798652401</c:v>
                </c:pt>
                <c:pt idx="37">
                  <c:v>51.15415282836049</c:v>
                </c:pt>
                <c:pt idx="38">
                  <c:v>51.530903190914046</c:v>
                </c:pt>
                <c:pt idx="39">
                  <c:v>51.91229301323488</c:v>
                </c:pt>
                <c:pt idx="40">
                  <c:v>52.29840830449831</c:v>
                </c:pt>
                <c:pt idx="41">
                  <c:v>52.68933720808099</c:v>
                </c:pt>
                <c:pt idx="42">
                  <c:v>53.085170068027246</c:v>
                </c:pt>
                <c:pt idx="43">
                  <c:v>53.48599949801001</c:v>
                </c:pt>
                <c:pt idx="44">
                  <c:v>55.589200174190786</c:v>
                </c:pt>
                <c:pt idx="45">
                  <c:v>56.01325757575762</c:v>
                </c:pt>
                <c:pt idx="46">
                  <c:v>56.44277030041647</c:v>
                </c:pt>
                <c:pt idx="47">
                  <c:v>56.87784400993643</c:v>
                </c:pt>
                <c:pt idx="48">
                  <c:v>57.31858710562419</c:v>
                </c:pt>
                <c:pt idx="49">
                  <c:v>57.765110817483944</c:v>
                </c:pt>
                <c:pt idx="50">
                  <c:v>58.21752929687504</c:v>
                </c:pt>
                <c:pt idx="51">
                  <c:v>58.67595971282787</c:v>
                </c:pt>
                <c:pt idx="52">
                  <c:v>59.140522352187205</c:v>
                </c:pt>
                <c:pt idx="53">
                  <c:v>59.611340723761664</c:v>
                </c:pt>
                <c:pt idx="54">
                  <c:v>60.08854166666672</c:v>
                </c:pt>
                <c:pt idx="55">
                  <c:v>60.57225546305936</c:v>
                </c:pt>
                <c:pt idx="56">
                  <c:v>62.71957895925833</c:v>
                </c:pt>
                <c:pt idx="57">
                  <c:v>63.46847750865058</c:v>
                </c:pt>
                <c:pt idx="58">
                  <c:v>63.98817693905823</c:v>
                </c:pt>
                <c:pt idx="59">
                  <c:v>64.51516644006848</c:v>
                </c:pt>
                <c:pt idx="60">
                  <c:v>65.04960000000005</c:v>
                </c:pt>
                <c:pt idx="61">
                  <c:v>65.59163596234411</c:v>
                </c:pt>
                <c:pt idx="62">
                  <c:v>66.14143718042372</c:v>
                </c:pt>
                <c:pt idx="63">
                  <c:v>66.69917117867561</c:v>
                </c:pt>
                <c:pt idx="64">
                  <c:v>67.26501032088579</c:v>
                </c:pt>
                <c:pt idx="65">
                  <c:v>67.83913198573134</c:v>
                </c:pt>
                <c:pt idx="66">
                  <c:v>68.42171875000007</c:v>
                </c:pt>
                <c:pt idx="67">
                  <c:v>69.01295857988171</c:v>
                </c:pt>
                <c:pt idx="68">
                  <c:v>70.81638903976247</c:v>
                </c:pt>
                <c:pt idx="69">
                  <c:v>72.36624302097486</c:v>
                </c:pt>
                <c:pt idx="70">
                  <c:v>73.0035076530613</c:v>
                </c:pt>
                <c:pt idx="71">
                  <c:v>73.65052417059167</c:v>
                </c:pt>
                <c:pt idx="72">
                  <c:v>74.30751732829246</c:v>
                </c:pt>
                <c:pt idx="73">
                  <c:v>74.97471881826422</c:v>
                </c:pt>
                <c:pt idx="74">
                  <c:v>75.65236753892742</c:v>
                </c:pt>
                <c:pt idx="75">
                  <c:v>76.34070987654329</c:v>
                </c:pt>
                <c:pt idx="76">
                  <c:v>77.04000000000009</c:v>
                </c:pt>
                <c:pt idx="77">
                  <c:v>77.75050016959702</c:v>
                </c:pt>
                <c:pt idx="78">
                  <c:v>78.47248106060616</c:v>
                </c:pt>
                <c:pt idx="79">
                  <c:v>79.20622210244167</c:v>
                </c:pt>
                <c:pt idx="80">
                  <c:v>82.35644970414208</c:v>
                </c:pt>
                <c:pt idx="81">
                  <c:v>83.13738597440067</c:v>
                </c:pt>
                <c:pt idx="82">
                  <c:v>83.93135742187509</c:v>
                </c:pt>
                <c:pt idx="83">
                  <c:v>84.73869179738368</c:v>
                </c:pt>
                <c:pt idx="84">
                  <c:v>85.55972789115656</c:v>
                </c:pt>
                <c:pt idx="85">
                  <c:v>86.39481600000008</c:v>
                </c:pt>
                <c:pt idx="86">
                  <c:v>87.24431841831434</c:v>
                </c:pt>
                <c:pt idx="87">
                  <c:v>88.1086099543923</c:v>
                </c:pt>
                <c:pt idx="88">
                  <c:v>88.9880784735287</c:v>
                </c:pt>
                <c:pt idx="89">
                  <c:v>89.88312546957184</c:v>
                </c:pt>
                <c:pt idx="90">
                  <c:v>90.79416666666675</c:v>
                </c:pt>
                <c:pt idx="91">
                  <c:v>94.43916372431335</c:v>
                </c:pt>
                <c:pt idx="92">
                  <c:v>95.41147945992542</c:v>
                </c:pt>
                <c:pt idx="93">
                  <c:v>96.40164201183443</c:v>
                </c:pt>
                <c:pt idx="94">
                  <c:v>97.41014491676586</c:v>
                </c:pt>
                <c:pt idx="95">
                  <c:v>98.43750000000011</c:v>
                </c:pt>
                <c:pt idx="96">
                  <c:v>99.48423822714693</c:v>
                </c:pt>
                <c:pt idx="97">
                  <c:v>100.55091060380622</c:v>
                </c:pt>
                <c:pt idx="98">
                  <c:v>101.63808912627562</c:v>
                </c:pt>
                <c:pt idx="99">
                  <c:v>102.74636778670576</c:v>
                </c:pt>
                <c:pt idx="100">
                  <c:v>103.87636363636375</c:v>
                </c:pt>
                <c:pt idx="101">
                  <c:v>106.46748209548991</c:v>
                </c:pt>
                <c:pt idx="102">
                  <c:v>109.30478395061743</c:v>
                </c:pt>
                <c:pt idx="103">
                  <c:v>110.53888985937654</c:v>
                </c:pt>
                <c:pt idx="104">
                  <c:v>111.79814880740494</c:v>
                </c:pt>
                <c:pt idx="105">
                  <c:v>113.08333333333351</c:v>
                </c:pt>
                <c:pt idx="106">
                  <c:v>114.39524778106527</c:v>
                </c:pt>
                <c:pt idx="107">
                  <c:v>115.73472994627222</c:v>
                </c:pt>
                <c:pt idx="108">
                  <c:v>117.10265282583642</c:v>
                </c:pt>
                <c:pt idx="109">
                  <c:v>118.4999264777965</c:v>
                </c:pt>
                <c:pt idx="110">
                  <c:v>119.92750000000021</c:v>
                </c:pt>
                <c:pt idx="111">
                  <c:v>124.87931818181838</c:v>
                </c:pt>
                <c:pt idx="112">
                  <c:v>126.41341524364867</c:v>
                </c:pt>
                <c:pt idx="113">
                  <c:v>127.98187666064426</c:v>
                </c:pt>
                <c:pt idx="114">
                  <c:v>129.58586263020854</c:v>
                </c:pt>
                <c:pt idx="115">
                  <c:v>131.22658587257638</c:v>
                </c:pt>
                <c:pt idx="116">
                  <c:v>132.90531462200113</c:v>
                </c:pt>
                <c:pt idx="117">
                  <c:v>134.62337582379487</c:v>
                </c:pt>
                <c:pt idx="118">
                  <c:v>136.38215855387546</c:v>
                </c:pt>
                <c:pt idx="119">
                  <c:v>138.18311767902452</c:v>
                </c:pt>
                <c:pt idx="120">
                  <c:v>143.6002777777802</c:v>
                </c:pt>
                <c:pt idx="121">
                  <c:v>145.94357278121473</c:v>
                </c:pt>
                <c:pt idx="122">
                  <c:v>147.9354545454548</c:v>
                </c:pt>
                <c:pt idx="123">
                  <c:v>149.97745541022618</c:v>
                </c:pt>
                <c:pt idx="124">
                  <c:v>152.07147647376988</c:v>
                </c:pt>
                <c:pt idx="125">
                  <c:v>154.21951557093453</c:v>
                </c:pt>
                <c:pt idx="126">
                  <c:v>156.42367346938804</c:v>
                </c:pt>
                <c:pt idx="127">
                  <c:v>158.68616054579795</c:v>
                </c:pt>
                <c:pt idx="128">
                  <c:v>161.00930398572308</c:v>
                </c:pt>
                <c:pt idx="129">
                  <c:v>167.9658401920442</c:v>
                </c:pt>
                <c:pt idx="130">
                  <c:v>170.48636718750035</c:v>
                </c:pt>
                <c:pt idx="131">
                  <c:v>173.0772276077555</c:v>
                </c:pt>
                <c:pt idx="132">
                  <c:v>175.7413806706118</c:v>
                </c:pt>
                <c:pt idx="133">
                  <c:v>178.48195269016736</c:v>
                </c:pt>
                <c:pt idx="134">
                  <c:v>181.30224896121925</c:v>
                </c:pt>
                <c:pt idx="135">
                  <c:v>184.20576666666705</c:v>
                </c:pt>
                <c:pt idx="136">
                  <c:v>187.19620891161475</c:v>
                </c:pt>
                <c:pt idx="137">
                  <c:v>195.52628823419076</c:v>
                </c:pt>
                <c:pt idx="138">
                  <c:v>198.79020833333382</c:v>
                </c:pt>
                <c:pt idx="139">
                  <c:v>202.1563003372352</c:v>
                </c:pt>
                <c:pt idx="140">
                  <c:v>205.6293877551026</c:v>
                </c:pt>
                <c:pt idx="141">
                  <c:v>209.21459987397662</c:v>
                </c:pt>
                <c:pt idx="142">
                  <c:v>212.9173961937722</c:v>
                </c:pt>
                <c:pt idx="143">
                  <c:v>216.743593227891</c:v>
                </c:pt>
                <c:pt idx="144">
                  <c:v>222.39666159030696</c:v>
                </c:pt>
                <c:pt idx="145">
                  <c:v>230.90791420118407</c:v>
                </c:pt>
                <c:pt idx="146">
                  <c:v>235.2584838867194</c:v>
                </c:pt>
                <c:pt idx="147">
                  <c:v>239.7640306122456</c:v>
                </c:pt>
                <c:pt idx="148">
                  <c:v>244.4328824141527</c:v>
                </c:pt>
                <c:pt idx="149">
                  <c:v>249.27396869121284</c:v>
                </c:pt>
                <c:pt idx="150">
                  <c:v>254.29687500000085</c:v>
                </c:pt>
                <c:pt idx="151">
                  <c:v>259.65725091884656</c:v>
                </c:pt>
                <c:pt idx="152">
                  <c:v>272.0420451843053</c:v>
                </c:pt>
                <c:pt idx="153">
                  <c:v>290.1127272727283</c:v>
                </c:pt>
                <c:pt idx="154">
                  <c:v>316.79268864643836</c:v>
                </c:pt>
                <c:pt idx="155">
                  <c:v>342.7448469387769</c:v>
                </c:pt>
                <c:pt idx="156">
                  <c:v>379.9912287334611</c:v>
                </c:pt>
              </c:numCache>
            </c:numRef>
          </c:yVal>
          <c:smooth val="1"/>
        </c:ser>
        <c:axId val="57826757"/>
        <c:axId val="50678766"/>
      </c:scatterChart>
      <c:scatterChart>
        <c:scatterStyle val="lineMarker"/>
        <c:varyColors val="0"/>
        <c:ser>
          <c:idx val="1"/>
          <c:order val="1"/>
          <c:tx>
            <c:v>Kritscher Wert für Stichprobe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Stichprobe!$E$7:$E$163</c:f>
              <c:numCache>
                <c:ptCount val="157"/>
                <c:pt idx="0">
                  <c:v>0.21</c:v>
                </c:pt>
                <c:pt idx="1">
                  <c:v>0.209</c:v>
                </c:pt>
                <c:pt idx="2">
                  <c:v>0.208</c:v>
                </c:pt>
                <c:pt idx="3">
                  <c:v>0.207</c:v>
                </c:pt>
                <c:pt idx="4">
                  <c:v>0.206</c:v>
                </c:pt>
                <c:pt idx="5">
                  <c:v>0.205</c:v>
                </c:pt>
                <c:pt idx="6">
                  <c:v>0.204</c:v>
                </c:pt>
                <c:pt idx="7">
                  <c:v>0.20299999999999999</c:v>
                </c:pt>
                <c:pt idx="8">
                  <c:v>0.20199999999999999</c:v>
                </c:pt>
                <c:pt idx="9">
                  <c:v>0.20099999999999998</c:v>
                </c:pt>
                <c:pt idx="10">
                  <c:v>0.19999999999999998</c:v>
                </c:pt>
                <c:pt idx="11">
                  <c:v>0.19899999999999998</c:v>
                </c:pt>
                <c:pt idx="12">
                  <c:v>0.19799999999999998</c:v>
                </c:pt>
                <c:pt idx="13">
                  <c:v>0.19699999999999998</c:v>
                </c:pt>
                <c:pt idx="14">
                  <c:v>0.19599999999999998</c:v>
                </c:pt>
                <c:pt idx="15">
                  <c:v>0.19499999999999998</c:v>
                </c:pt>
                <c:pt idx="16">
                  <c:v>0.19399999999999998</c:v>
                </c:pt>
                <c:pt idx="17">
                  <c:v>0.19299999999999998</c:v>
                </c:pt>
                <c:pt idx="18">
                  <c:v>0.19199999999999998</c:v>
                </c:pt>
                <c:pt idx="19">
                  <c:v>0.19099999999999998</c:v>
                </c:pt>
                <c:pt idx="20">
                  <c:v>0.18999999999999997</c:v>
                </c:pt>
                <c:pt idx="21">
                  <c:v>0.18899999999999997</c:v>
                </c:pt>
                <c:pt idx="22">
                  <c:v>0.18799999999999997</c:v>
                </c:pt>
                <c:pt idx="23">
                  <c:v>0.18699999999999997</c:v>
                </c:pt>
                <c:pt idx="24">
                  <c:v>0.18599999999999997</c:v>
                </c:pt>
                <c:pt idx="25">
                  <c:v>0.18499999999999997</c:v>
                </c:pt>
                <c:pt idx="26">
                  <c:v>0.18399999999999997</c:v>
                </c:pt>
                <c:pt idx="27">
                  <c:v>0.18299999999999997</c:v>
                </c:pt>
                <c:pt idx="28">
                  <c:v>0.18199999999999997</c:v>
                </c:pt>
                <c:pt idx="29">
                  <c:v>0.18099999999999997</c:v>
                </c:pt>
                <c:pt idx="30">
                  <c:v>0.17999999999999997</c:v>
                </c:pt>
                <c:pt idx="31">
                  <c:v>0.17899999999999996</c:v>
                </c:pt>
                <c:pt idx="32">
                  <c:v>0.17799999999999996</c:v>
                </c:pt>
                <c:pt idx="33">
                  <c:v>0.17699999999999996</c:v>
                </c:pt>
                <c:pt idx="34">
                  <c:v>0.17599999999999996</c:v>
                </c:pt>
                <c:pt idx="35">
                  <c:v>0.17499999999999996</c:v>
                </c:pt>
                <c:pt idx="36">
                  <c:v>0.17399999999999996</c:v>
                </c:pt>
                <c:pt idx="37">
                  <c:v>0.17299999999999996</c:v>
                </c:pt>
                <c:pt idx="38">
                  <c:v>0.17199999999999996</c:v>
                </c:pt>
                <c:pt idx="39">
                  <c:v>0.17099999999999996</c:v>
                </c:pt>
                <c:pt idx="40">
                  <c:v>0.16999999999999996</c:v>
                </c:pt>
                <c:pt idx="41">
                  <c:v>0.16899999999999996</c:v>
                </c:pt>
                <c:pt idx="42">
                  <c:v>0.16799999999999995</c:v>
                </c:pt>
                <c:pt idx="43">
                  <c:v>0.16699999999999995</c:v>
                </c:pt>
                <c:pt idx="44">
                  <c:v>0.16599999999999995</c:v>
                </c:pt>
                <c:pt idx="45">
                  <c:v>0.16499999999999995</c:v>
                </c:pt>
                <c:pt idx="46">
                  <c:v>0.16399999999999995</c:v>
                </c:pt>
                <c:pt idx="47">
                  <c:v>0.16299999999999995</c:v>
                </c:pt>
                <c:pt idx="48">
                  <c:v>0.16199999999999995</c:v>
                </c:pt>
                <c:pt idx="49">
                  <c:v>0.16099999999999995</c:v>
                </c:pt>
                <c:pt idx="50">
                  <c:v>0.15999999999999995</c:v>
                </c:pt>
                <c:pt idx="51">
                  <c:v>0.15899999999999995</c:v>
                </c:pt>
                <c:pt idx="52">
                  <c:v>0.15799999999999995</c:v>
                </c:pt>
                <c:pt idx="53">
                  <c:v>0.15699999999999995</c:v>
                </c:pt>
                <c:pt idx="54">
                  <c:v>0.15599999999999994</c:v>
                </c:pt>
                <c:pt idx="55">
                  <c:v>0.15499999999999994</c:v>
                </c:pt>
                <c:pt idx="56">
                  <c:v>0.15399999999999994</c:v>
                </c:pt>
                <c:pt idx="57">
                  <c:v>0.15299999999999994</c:v>
                </c:pt>
                <c:pt idx="58">
                  <c:v>0.15199999999999994</c:v>
                </c:pt>
                <c:pt idx="59">
                  <c:v>0.15099999999999994</c:v>
                </c:pt>
                <c:pt idx="60">
                  <c:v>0.14999999999999994</c:v>
                </c:pt>
                <c:pt idx="61">
                  <c:v>0.14899999999999994</c:v>
                </c:pt>
                <c:pt idx="62">
                  <c:v>0.14799999999999994</c:v>
                </c:pt>
                <c:pt idx="63">
                  <c:v>0.14699999999999994</c:v>
                </c:pt>
                <c:pt idx="64">
                  <c:v>0.14599999999999994</c:v>
                </c:pt>
                <c:pt idx="65">
                  <c:v>0.14499999999999993</c:v>
                </c:pt>
                <c:pt idx="66">
                  <c:v>0.14399999999999993</c:v>
                </c:pt>
                <c:pt idx="67">
                  <c:v>0.14299999999999993</c:v>
                </c:pt>
                <c:pt idx="68">
                  <c:v>0.14199999999999993</c:v>
                </c:pt>
                <c:pt idx="69">
                  <c:v>0.14099999999999993</c:v>
                </c:pt>
                <c:pt idx="70">
                  <c:v>0.13999999999999993</c:v>
                </c:pt>
                <c:pt idx="71">
                  <c:v>0.13899999999999993</c:v>
                </c:pt>
                <c:pt idx="72">
                  <c:v>0.13799999999999993</c:v>
                </c:pt>
                <c:pt idx="73">
                  <c:v>0.13699999999999993</c:v>
                </c:pt>
                <c:pt idx="74">
                  <c:v>0.13599999999999993</c:v>
                </c:pt>
                <c:pt idx="75">
                  <c:v>0.13499999999999993</c:v>
                </c:pt>
                <c:pt idx="76">
                  <c:v>0.13399999999999992</c:v>
                </c:pt>
                <c:pt idx="77">
                  <c:v>0.13299999999999992</c:v>
                </c:pt>
                <c:pt idx="78">
                  <c:v>0.13199999999999992</c:v>
                </c:pt>
                <c:pt idx="79">
                  <c:v>0.13099999999999992</c:v>
                </c:pt>
                <c:pt idx="80">
                  <c:v>0.12999999999999992</c:v>
                </c:pt>
                <c:pt idx="81">
                  <c:v>0.12899999999999992</c:v>
                </c:pt>
                <c:pt idx="82">
                  <c:v>0.12799999999999992</c:v>
                </c:pt>
                <c:pt idx="83">
                  <c:v>0.12699999999999992</c:v>
                </c:pt>
                <c:pt idx="84">
                  <c:v>0.12599999999999992</c:v>
                </c:pt>
                <c:pt idx="85">
                  <c:v>0.12499999999999993</c:v>
                </c:pt>
                <c:pt idx="86">
                  <c:v>0.12399999999999993</c:v>
                </c:pt>
                <c:pt idx="87">
                  <c:v>0.12299999999999993</c:v>
                </c:pt>
                <c:pt idx="88">
                  <c:v>0.12199999999999993</c:v>
                </c:pt>
                <c:pt idx="89">
                  <c:v>0.12099999999999993</c:v>
                </c:pt>
                <c:pt idx="90">
                  <c:v>0.11999999999999993</c:v>
                </c:pt>
                <c:pt idx="91">
                  <c:v>0.11899999999999993</c:v>
                </c:pt>
                <c:pt idx="92">
                  <c:v>0.11799999999999992</c:v>
                </c:pt>
                <c:pt idx="93">
                  <c:v>0.11699999999999992</c:v>
                </c:pt>
                <c:pt idx="94">
                  <c:v>0.11599999999999992</c:v>
                </c:pt>
                <c:pt idx="95">
                  <c:v>0.11499999999999992</c:v>
                </c:pt>
                <c:pt idx="96">
                  <c:v>0.11399999999999992</c:v>
                </c:pt>
                <c:pt idx="97">
                  <c:v>0.11299999999999992</c:v>
                </c:pt>
                <c:pt idx="98">
                  <c:v>0.11199999999999992</c:v>
                </c:pt>
                <c:pt idx="99">
                  <c:v>0.11099999999999992</c:v>
                </c:pt>
                <c:pt idx="100">
                  <c:v>0.10999999999999992</c:v>
                </c:pt>
                <c:pt idx="101">
                  <c:v>0.10899999999999992</c:v>
                </c:pt>
                <c:pt idx="102">
                  <c:v>0.10799999999999992</c:v>
                </c:pt>
                <c:pt idx="103">
                  <c:v>0.10699999999999991</c:v>
                </c:pt>
                <c:pt idx="104">
                  <c:v>0.10599999999999991</c:v>
                </c:pt>
                <c:pt idx="105">
                  <c:v>0.10499999999999991</c:v>
                </c:pt>
                <c:pt idx="106">
                  <c:v>0.10399999999999991</c:v>
                </c:pt>
                <c:pt idx="107">
                  <c:v>0.10299999999999991</c:v>
                </c:pt>
                <c:pt idx="108">
                  <c:v>0.10199999999999991</c:v>
                </c:pt>
                <c:pt idx="109">
                  <c:v>0.10099999999999991</c:v>
                </c:pt>
                <c:pt idx="110">
                  <c:v>0.09999999999999991</c:v>
                </c:pt>
                <c:pt idx="111">
                  <c:v>0.09899999999999991</c:v>
                </c:pt>
                <c:pt idx="112">
                  <c:v>0.0979999999999999</c:v>
                </c:pt>
                <c:pt idx="113">
                  <c:v>0.0969999999999999</c:v>
                </c:pt>
                <c:pt idx="114">
                  <c:v>0.0959999999999999</c:v>
                </c:pt>
                <c:pt idx="115">
                  <c:v>0.0949999999999999</c:v>
                </c:pt>
                <c:pt idx="116">
                  <c:v>0.0939999999999999</c:v>
                </c:pt>
                <c:pt idx="117">
                  <c:v>0.0929999999999999</c:v>
                </c:pt>
                <c:pt idx="118">
                  <c:v>0.0919999999999999</c:v>
                </c:pt>
                <c:pt idx="119">
                  <c:v>0.0909999999999999</c:v>
                </c:pt>
                <c:pt idx="120">
                  <c:v>0.0899999999999999</c:v>
                </c:pt>
                <c:pt idx="121">
                  <c:v>0.0889999999999999</c:v>
                </c:pt>
                <c:pt idx="122">
                  <c:v>0.0879999999999999</c:v>
                </c:pt>
                <c:pt idx="123">
                  <c:v>0.0869999999999999</c:v>
                </c:pt>
                <c:pt idx="124">
                  <c:v>0.0859999999999999</c:v>
                </c:pt>
                <c:pt idx="125">
                  <c:v>0.0849999999999999</c:v>
                </c:pt>
                <c:pt idx="126">
                  <c:v>0.0839999999999999</c:v>
                </c:pt>
                <c:pt idx="127">
                  <c:v>0.0829999999999999</c:v>
                </c:pt>
                <c:pt idx="128">
                  <c:v>0.08199999999999989</c:v>
                </c:pt>
                <c:pt idx="129">
                  <c:v>0.08099999999999989</c:v>
                </c:pt>
                <c:pt idx="130">
                  <c:v>0.07999999999999989</c:v>
                </c:pt>
                <c:pt idx="131">
                  <c:v>0.07899999999999989</c:v>
                </c:pt>
                <c:pt idx="132">
                  <c:v>0.07799999999999989</c:v>
                </c:pt>
                <c:pt idx="133">
                  <c:v>0.07699999999999989</c:v>
                </c:pt>
                <c:pt idx="134">
                  <c:v>0.07599999999999989</c:v>
                </c:pt>
                <c:pt idx="135">
                  <c:v>0.07499999999999989</c:v>
                </c:pt>
                <c:pt idx="136">
                  <c:v>0.07399999999999989</c:v>
                </c:pt>
                <c:pt idx="137">
                  <c:v>0.07299999999999988</c:v>
                </c:pt>
                <c:pt idx="138">
                  <c:v>0.07199999999999988</c:v>
                </c:pt>
                <c:pt idx="139">
                  <c:v>0.07099999999999988</c:v>
                </c:pt>
                <c:pt idx="140">
                  <c:v>0.06999999999999988</c:v>
                </c:pt>
                <c:pt idx="141">
                  <c:v>0.06899999999999988</c:v>
                </c:pt>
                <c:pt idx="142">
                  <c:v>0.06799999999999988</c:v>
                </c:pt>
                <c:pt idx="143">
                  <c:v>0.06699999999999988</c:v>
                </c:pt>
                <c:pt idx="144">
                  <c:v>0.06599999999999988</c:v>
                </c:pt>
                <c:pt idx="145">
                  <c:v>0.06499999999999988</c:v>
                </c:pt>
                <c:pt idx="146">
                  <c:v>0.06399999999999988</c:v>
                </c:pt>
                <c:pt idx="147">
                  <c:v>0.06299999999999988</c:v>
                </c:pt>
                <c:pt idx="148">
                  <c:v>0.06199999999999987</c:v>
                </c:pt>
                <c:pt idx="149">
                  <c:v>0.06099999999999987</c:v>
                </c:pt>
                <c:pt idx="150">
                  <c:v>0.059999999999999866</c:v>
                </c:pt>
                <c:pt idx="151">
                  <c:v>0.058999999999999865</c:v>
                </c:pt>
                <c:pt idx="152">
                  <c:v>0.057999999999999864</c:v>
                </c:pt>
                <c:pt idx="153">
                  <c:v>0.05499999999999986</c:v>
                </c:pt>
                <c:pt idx="154">
                  <c:v>0.05199999999999986</c:v>
                </c:pt>
                <c:pt idx="155">
                  <c:v>0.048999999999999856</c:v>
                </c:pt>
                <c:pt idx="156">
                  <c:v>0.045999999999999854</c:v>
                </c:pt>
              </c:numCache>
            </c:numRef>
          </c:xVal>
          <c:yVal>
            <c:numRef>
              <c:f>Stichprobe!$P$7:$P$163</c:f>
              <c:numCache>
                <c:ptCount val="157"/>
                <c:pt idx="0">
                  <c:v>0.02240336929063986</c:v>
                </c:pt>
                <c:pt idx="1">
                  <c:v>0.022364533429791698</c:v>
                </c:pt>
                <c:pt idx="2">
                  <c:v>0.022935332662108177</c:v>
                </c:pt>
                <c:pt idx="3">
                  <c:v>0.022894529140224447</c:v>
                </c:pt>
                <c:pt idx="4">
                  <c:v>0.022853701316090602</c:v>
                </c:pt>
                <c:pt idx="5">
                  <c:v>0.022812848562919832</c:v>
                </c:pt>
                <c:pt idx="6">
                  <c:v>0.02277197024794388</c:v>
                </c:pt>
                <c:pt idx="7">
                  <c:v>0.02273106573229458</c:v>
                </c:pt>
                <c:pt idx="8">
                  <c:v>0.02269013437088277</c:v>
                </c:pt>
                <c:pt idx="9">
                  <c:v>0.02264917551227453</c:v>
                </c:pt>
                <c:pt idx="10">
                  <c:v>0.022608188498564663</c:v>
                </c:pt>
                <c:pt idx="11">
                  <c:v>0.02256717266524736</c:v>
                </c:pt>
                <c:pt idx="12">
                  <c:v>0.02252612734108393</c:v>
                </c:pt>
                <c:pt idx="13">
                  <c:v>0.022485051847967563</c:v>
                </c:pt>
                <c:pt idx="14">
                  <c:v>0.022443945500785004</c:v>
                </c:pt>
                <c:pt idx="15">
                  <c:v>0.022402807607275043</c:v>
                </c:pt>
                <c:pt idx="16">
                  <c:v>0.022496404660858293</c:v>
                </c:pt>
                <c:pt idx="17">
                  <c:v>0.022882676420535448</c:v>
                </c:pt>
                <c:pt idx="18">
                  <c:v>0.02283955782454742</c:v>
                </c:pt>
                <c:pt idx="19">
                  <c:v>0.02279640326938592</c:v>
                </c:pt>
                <c:pt idx="20">
                  <c:v>0.022753211991485566</c:v>
                </c:pt>
                <c:pt idx="21">
                  <c:v>0.022709983218843925</c:v>
                </c:pt>
                <c:pt idx="22">
                  <c:v>0.022666716170847506</c:v>
                </c:pt>
                <c:pt idx="23">
                  <c:v>0.022623410058093534</c:v>
                </c:pt>
                <c:pt idx="24">
                  <c:v>0.022580064082207474</c:v>
                </c:pt>
                <c:pt idx="25">
                  <c:v>0.02253667743565608</c:v>
                </c:pt>
                <c:pt idx="26">
                  <c:v>0.02249324930155587</c:v>
                </c:pt>
                <c:pt idx="27">
                  <c:v>0.02244977885347696</c:v>
                </c:pt>
                <c:pt idx="28">
                  <c:v>0.022406265255241926</c:v>
                </c:pt>
                <c:pt idx="29">
                  <c:v>0.0223627076607198</c:v>
                </c:pt>
                <c:pt idx="30">
                  <c:v>0.022690588106019406</c:v>
                </c:pt>
                <c:pt idx="31">
                  <c:v>0.02279445615035033</c:v>
                </c:pt>
                <c:pt idx="32">
                  <c:v>0.02274891399857179</c:v>
                </c:pt>
                <c:pt idx="33">
                  <c:v>0.022703322354517802</c:v>
                </c:pt>
                <c:pt idx="34">
                  <c:v>0.022657680280995428</c:v>
                </c:pt>
                <c:pt idx="35">
                  <c:v>0.022611986829029585</c:v>
                </c:pt>
                <c:pt idx="36">
                  <c:v>0.02256624103760689</c:v>
                </c:pt>
                <c:pt idx="37">
                  <c:v>0.02252044193341278</c:v>
                </c:pt>
                <c:pt idx="38">
                  <c:v>0.022474588530561744</c:v>
                </c:pt>
                <c:pt idx="39">
                  <c:v>0.02242867983032044</c:v>
                </c:pt>
                <c:pt idx="40">
                  <c:v>0.022382714820823407</c:v>
                </c:pt>
                <c:pt idx="41">
                  <c:v>0.022336692476781186</c:v>
                </c:pt>
                <c:pt idx="42">
                  <c:v>0.0222906117591806</c:v>
                </c:pt>
                <c:pt idx="43">
                  <c:v>0.02224447161497687</c:v>
                </c:pt>
                <c:pt idx="44">
                  <c:v>0.02267786111774471</c:v>
                </c:pt>
                <c:pt idx="45">
                  <c:v>0.0226297800471969</c:v>
                </c:pt>
                <c:pt idx="46">
                  <c:v>0.02258163383944395</c:v>
                </c:pt>
                <c:pt idx="47">
                  <c:v>0.02253342133832765</c:v>
                </c:pt>
                <c:pt idx="48">
                  <c:v>0.022485141371369755</c:v>
                </c:pt>
                <c:pt idx="49">
                  <c:v>0.022436792749395043</c:v>
                </c:pt>
                <c:pt idx="50">
                  <c:v>0.02238837426614363</c:v>
                </c:pt>
                <c:pt idx="51">
                  <c:v>0.022339884697872285</c:v>
                </c:pt>
                <c:pt idx="52">
                  <c:v>0.022291322802944283</c:v>
                </c:pt>
                <c:pt idx="53">
                  <c:v>0.022242687321407446</c:v>
                </c:pt>
                <c:pt idx="54">
                  <c:v>0.02219397697455986</c:v>
                </c:pt>
                <c:pt idx="55">
                  <c:v>0.022145190464502962</c:v>
                </c:pt>
                <c:pt idx="56">
                  <c:v>0.022485761146466617</c:v>
                </c:pt>
                <c:pt idx="57">
                  <c:v>0.02248931320871777</c:v>
                </c:pt>
                <c:pt idx="58">
                  <c:v>0.02243849193133736</c:v>
                </c:pt>
                <c:pt idx="59">
                  <c:v>0.022387586106082852</c:v>
                </c:pt>
                <c:pt idx="60">
                  <c:v>0.0223365942804956</c:v>
                </c:pt>
                <c:pt idx="61">
                  <c:v>0.022285514979131442</c:v>
                </c:pt>
                <c:pt idx="62">
                  <c:v>0.022234346702990647</c:v>
                </c:pt>
                <c:pt idx="63">
                  <c:v>0.022183087928930336</c:v>
                </c:pt>
                <c:pt idx="64">
                  <c:v>0.02213173710905858</c:v>
                </c:pt>
                <c:pt idx="65">
                  <c:v>0.022080292670109615</c:v>
                </c:pt>
                <c:pt idx="66">
                  <c:v>0.02202875301279931</c:v>
                </c:pt>
                <c:pt idx="67">
                  <c:v>0.021977116511160216</c:v>
                </c:pt>
                <c:pt idx="68">
                  <c:v>0.022159417661463225</c:v>
                </c:pt>
                <c:pt idx="69">
                  <c:v>0.022281145685216178</c:v>
                </c:pt>
                <c:pt idx="70">
                  <c:v>0.022227425703262943</c:v>
                </c:pt>
                <c:pt idx="71">
                  <c:v>0.022173598534801414</c:v>
                </c:pt>
                <c:pt idx="72">
                  <c:v>0.02211966234893433</c:v>
                </c:pt>
                <c:pt idx="73">
                  <c:v>0.02206561528254555</c:v>
                </c:pt>
                <c:pt idx="74">
                  <c:v>0.02201145543943893</c:v>
                </c:pt>
                <c:pt idx="75">
                  <c:v>0.02195718088944831</c:v>
                </c:pt>
                <c:pt idx="76">
                  <c:v>0.021902789667517332</c:v>
                </c:pt>
                <c:pt idx="77">
                  <c:v>0.02184827977274799</c:v>
                </c:pt>
                <c:pt idx="78">
                  <c:v>0.02179364916741644</c:v>
                </c:pt>
                <c:pt idx="79">
                  <c:v>0.02173889577595481</c:v>
                </c:pt>
                <c:pt idx="80">
                  <c:v>0.022060393397244377</c:v>
                </c:pt>
                <c:pt idx="81">
                  <c:v>0.022003616169208283</c:v>
                </c:pt>
                <c:pt idx="82">
                  <c:v>0.021946705527015567</c:v>
                </c:pt>
                <c:pt idx="83">
                  <c:v>0.021889659160719575</c:v>
                </c:pt>
                <c:pt idx="84">
                  <c:v>0.021832474715473726</c:v>
                </c:pt>
                <c:pt idx="85">
                  <c:v>0.021775149790235662</c:v>
                </c:pt>
                <c:pt idx="86">
                  <c:v>0.021717681936424097</c:v>
                </c:pt>
                <c:pt idx="87">
                  <c:v>0.02166006865652631</c:v>
                </c:pt>
                <c:pt idx="88">
                  <c:v>0.02160230740265396</c:v>
                </c:pt>
                <c:pt idx="89">
                  <c:v>0.021544395575044943</c:v>
                </c:pt>
                <c:pt idx="90">
                  <c:v>0.021486330520508863</c:v>
                </c:pt>
                <c:pt idx="91">
                  <c:v>0.021774415880231948</c:v>
                </c:pt>
                <c:pt idx="92">
                  <c:v>0.021714267108918134</c:v>
                </c:pt>
                <c:pt idx="93">
                  <c:v>0.021653951919436153</c:v>
                </c:pt>
                <c:pt idx="94">
                  <c:v>0.021593467340729693</c:v>
                </c:pt>
                <c:pt idx="95">
                  <c:v>0.021532810337715307</c:v>
                </c:pt>
                <c:pt idx="96">
                  <c:v>0.02147197780927003</c:v>
                </c:pt>
                <c:pt idx="97">
                  <c:v>0.02141096658613876</c:v>
                </c:pt>
                <c:pt idx="98">
                  <c:v>0.02134977342875726</c:v>
                </c:pt>
                <c:pt idx="99">
                  <c:v>0.02128839502498684</c:v>
                </c:pt>
                <c:pt idx="100">
                  <c:v>0.02122682798775618</c:v>
                </c:pt>
                <c:pt idx="101">
                  <c:v>0.021316462885499488</c:v>
                </c:pt>
                <c:pt idx="102">
                  <c:v>0.021420345905847522</c:v>
                </c:pt>
                <c:pt idx="103">
                  <c:v>0.021356416029118818</c:v>
                </c:pt>
                <c:pt idx="104">
                  <c:v>0.02129227737115967</c:v>
                </c:pt>
                <c:pt idx="105">
                  <c:v>0.02122792602268187</c:v>
                </c:pt>
                <c:pt idx="106">
                  <c:v>0.021163357980476784</c:v>
                </c:pt>
                <c:pt idx="107">
                  <c:v>0.021098569144170264</c:v>
                </c:pt>
                <c:pt idx="108">
                  <c:v>0.021033555312834684</c:v>
                </c:pt>
                <c:pt idx="109">
                  <c:v>0.020968312181450358</c:v>
                </c:pt>
                <c:pt idx="110">
                  <c:v>0.02090283533720822</c:v>
                </c:pt>
                <c:pt idx="111">
                  <c:v>0.021129671624048538</c:v>
                </c:pt>
                <c:pt idx="112">
                  <c:v>0.021061933109772675</c:v>
                </c:pt>
                <c:pt idx="113">
                  <c:v>0.020993940272881796</c:v>
                </c:pt>
                <c:pt idx="114">
                  <c:v>0.020925688097086417</c:v>
                </c:pt>
                <c:pt idx="115">
                  <c:v>0.020857171433631635</c:v>
                </c:pt>
                <c:pt idx="116">
                  <c:v>0.020788384996311707</c:v>
                </c:pt>
                <c:pt idx="117">
                  <c:v>0.020719323356245063</c:v>
                </c:pt>
                <c:pt idx="118">
                  <c:v>0.020649980936395567</c:v>
                </c:pt>
                <c:pt idx="119">
                  <c:v>0.02058035200582514</c:v>
                </c:pt>
                <c:pt idx="120">
                  <c:v>0.02075250679599236</c:v>
                </c:pt>
                <c:pt idx="121">
                  <c:v>0.0207070162719896</c:v>
                </c:pt>
                <c:pt idx="122">
                  <c:v>0.020634689500033603</c:v>
                </c:pt>
                <c:pt idx="123">
                  <c:v>0.020562043678992274</c:v>
                </c:pt>
                <c:pt idx="124">
                  <c:v>0.02048907204300826</c:v>
                </c:pt>
                <c:pt idx="125">
                  <c:v>0.020415767626221715</c:v>
                </c:pt>
                <c:pt idx="126">
                  <c:v>0.020342123254410614</c:v>
                </c:pt>
                <c:pt idx="127">
                  <c:v>0.020268131536184238</c:v>
                </c:pt>
                <c:pt idx="128">
                  <c:v>0.020193784853700446</c:v>
                </c:pt>
                <c:pt idx="129">
                  <c:v>0.020364321646991444</c:v>
                </c:pt>
                <c:pt idx="130">
                  <c:v>0.020287421575264676</c:v>
                </c:pt>
                <c:pt idx="131">
                  <c:v>0.020210133034222873</c:v>
                </c:pt>
                <c:pt idx="132">
                  <c:v>0.020132447187625198</c:v>
                </c:pt>
                <c:pt idx="133">
                  <c:v>0.020054354911215398</c:v>
                </c:pt>
                <c:pt idx="134">
                  <c:v>0.019975846779513744</c:v>
                </c:pt>
                <c:pt idx="135">
                  <c:v>0.01989691305183347</c:v>
                </c:pt>
                <c:pt idx="136">
                  <c:v>0.019817543657466095</c:v>
                </c:pt>
                <c:pt idx="137">
                  <c:v>0.019961920120054523</c:v>
                </c:pt>
                <c:pt idx="138">
                  <c:v>0.01987979966869225</c:v>
                </c:pt>
                <c:pt idx="139">
                  <c:v>0.019797200421210182</c:v>
                </c:pt>
                <c:pt idx="140">
                  <c:v>0.019714110553717305</c:v>
                </c:pt>
                <c:pt idx="141">
                  <c:v>0.01963051781380585</c:v>
                </c:pt>
                <c:pt idx="142">
                  <c:v>0.019546409498787998</c:v>
                </c:pt>
                <c:pt idx="143">
                  <c:v>0.01946177243251631</c:v>
                </c:pt>
                <c:pt idx="144">
                  <c:v>0.01943548651618893</c:v>
                </c:pt>
                <c:pt idx="145">
                  <c:v>0.019494370831049136</c:v>
                </c:pt>
                <c:pt idx="146">
                  <c:v>0.019406172793787202</c:v>
                </c:pt>
                <c:pt idx="147">
                  <c:v>0.019317375194550516</c:v>
                </c:pt>
                <c:pt idx="148">
                  <c:v>0.019227961734737363</c:v>
                </c:pt>
                <c:pt idx="149">
                  <c:v>0.01913791545210755</c:v>
                </c:pt>
                <c:pt idx="150">
                  <c:v>0.019047218683032743</c:v>
                </c:pt>
                <c:pt idx="151">
                  <c:v>0.018959829542599362</c:v>
                </c:pt>
                <c:pt idx="152">
                  <c:v>0.0190487969036613</c:v>
                </c:pt>
                <c:pt idx="153">
                  <c:v>0.018762448237583502</c:v>
                </c:pt>
                <c:pt idx="154">
                  <c:v>0.01859722156370381</c:v>
                </c:pt>
                <c:pt idx="155">
                  <c:v>0.018330361120650493</c:v>
                </c:pt>
                <c:pt idx="156">
                  <c:v>0.018166778823027765</c:v>
                </c:pt>
              </c:numCache>
            </c:numRef>
          </c:yVal>
          <c:smooth val="1"/>
        </c:ser>
        <c:axId val="53455711"/>
        <c:axId val="11339352"/>
      </c:scatterChart>
      <c:valAx>
        <c:axId val="578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Breite Vertrauensintervall (Abstand zwischen alpha und beta)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0678766"/>
        <c:crosses val="autoZero"/>
        <c:crossBetween val="midCat"/>
        <c:dispUnits/>
        <c:majorUnit val="0.05"/>
      </c:valAx>
      <c:valAx>
        <c:axId val="50678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Grösse erforderliche Stichprobe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26757"/>
        <c:crosses val="autoZero"/>
        <c:crossBetween val="midCat"/>
        <c:dispUnits/>
      </c:valAx>
      <c:valAx>
        <c:axId val="53455711"/>
        <c:scaling>
          <c:orientation val="minMax"/>
        </c:scaling>
        <c:axPos val="b"/>
        <c:delete val="1"/>
        <c:majorTickMark val="in"/>
        <c:minorTickMark val="none"/>
        <c:tickLblPos val="nextTo"/>
        <c:crossAx val="11339352"/>
        <c:crosses val="max"/>
        <c:crossBetween val="midCat"/>
        <c:dispUnits/>
      </c:valAx>
      <c:valAx>
        <c:axId val="11339352"/>
        <c:scaling>
          <c:orientation val="minMax"/>
          <c:min val="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Kritischer Wert in Stichprobe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crossAx val="5345571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725"/>
          <c:y val="0.1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Normalverteilung
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Mittelwert 0, Standardabweichung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085"/>
          <c:w val="0.882"/>
          <c:h val="0.82375"/>
        </c:manualLayout>
      </c:layout>
      <c:scatterChart>
        <c:scatterStyle val="smoothMarker"/>
        <c:varyColors val="0"/>
        <c:ser>
          <c:idx val="0"/>
          <c:order val="0"/>
          <c:tx>
            <c:v>Dichtefunktion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NorVert!$A$7:$A$163</c:f>
              <c:numCache>
                <c:ptCount val="157"/>
                <c:pt idx="0">
                  <c:v>-3.9</c:v>
                </c:pt>
                <c:pt idx="1">
                  <c:v>-3.85</c:v>
                </c:pt>
                <c:pt idx="2">
                  <c:v>-3.8000000000000003</c:v>
                </c:pt>
                <c:pt idx="3">
                  <c:v>-3.7500000000000004</c:v>
                </c:pt>
                <c:pt idx="4">
                  <c:v>-3.7000000000000006</c:v>
                </c:pt>
                <c:pt idx="5">
                  <c:v>-3.650000000000001</c:v>
                </c:pt>
                <c:pt idx="6">
                  <c:v>-3.600000000000001</c:v>
                </c:pt>
                <c:pt idx="7">
                  <c:v>-3.550000000000001</c:v>
                </c:pt>
                <c:pt idx="8">
                  <c:v>-3.5000000000000013</c:v>
                </c:pt>
                <c:pt idx="9">
                  <c:v>-3.4500000000000015</c:v>
                </c:pt>
                <c:pt idx="10">
                  <c:v>-3.4000000000000017</c:v>
                </c:pt>
                <c:pt idx="11">
                  <c:v>-3.350000000000002</c:v>
                </c:pt>
                <c:pt idx="12">
                  <c:v>-3.300000000000002</c:v>
                </c:pt>
                <c:pt idx="13">
                  <c:v>-3.250000000000002</c:v>
                </c:pt>
                <c:pt idx="14">
                  <c:v>-3.2000000000000024</c:v>
                </c:pt>
                <c:pt idx="15">
                  <c:v>-3.1500000000000026</c:v>
                </c:pt>
                <c:pt idx="16">
                  <c:v>-3.1000000000000028</c:v>
                </c:pt>
                <c:pt idx="17">
                  <c:v>-3.050000000000003</c:v>
                </c:pt>
                <c:pt idx="18">
                  <c:v>-3.000000000000003</c:v>
                </c:pt>
                <c:pt idx="19">
                  <c:v>-2.9500000000000033</c:v>
                </c:pt>
                <c:pt idx="20">
                  <c:v>-2.9000000000000035</c:v>
                </c:pt>
                <c:pt idx="21">
                  <c:v>-2.8500000000000036</c:v>
                </c:pt>
                <c:pt idx="22">
                  <c:v>-2.800000000000004</c:v>
                </c:pt>
                <c:pt idx="23">
                  <c:v>-2.750000000000004</c:v>
                </c:pt>
                <c:pt idx="24">
                  <c:v>-2.700000000000004</c:v>
                </c:pt>
                <c:pt idx="25">
                  <c:v>-2.6500000000000044</c:v>
                </c:pt>
                <c:pt idx="26">
                  <c:v>-2.6000000000000045</c:v>
                </c:pt>
                <c:pt idx="27">
                  <c:v>-2.5500000000000047</c:v>
                </c:pt>
                <c:pt idx="28">
                  <c:v>-2.500000000000005</c:v>
                </c:pt>
                <c:pt idx="29">
                  <c:v>-2.450000000000005</c:v>
                </c:pt>
                <c:pt idx="30">
                  <c:v>-2.4000000000000052</c:v>
                </c:pt>
                <c:pt idx="31">
                  <c:v>-2.3500000000000054</c:v>
                </c:pt>
                <c:pt idx="32">
                  <c:v>-2.3000000000000056</c:v>
                </c:pt>
                <c:pt idx="33">
                  <c:v>-2.2500000000000058</c:v>
                </c:pt>
                <c:pt idx="34">
                  <c:v>-2.200000000000006</c:v>
                </c:pt>
                <c:pt idx="35">
                  <c:v>-2.150000000000006</c:v>
                </c:pt>
                <c:pt idx="36">
                  <c:v>-2.1000000000000063</c:v>
                </c:pt>
                <c:pt idx="37">
                  <c:v>-2.0500000000000065</c:v>
                </c:pt>
                <c:pt idx="38">
                  <c:v>-2.0000000000000067</c:v>
                </c:pt>
                <c:pt idx="39">
                  <c:v>-1.9500000000000066</c:v>
                </c:pt>
                <c:pt idx="40">
                  <c:v>-1.9000000000000066</c:v>
                </c:pt>
                <c:pt idx="41">
                  <c:v>-1.8500000000000065</c:v>
                </c:pt>
                <c:pt idx="42">
                  <c:v>-1.8000000000000065</c:v>
                </c:pt>
                <c:pt idx="43">
                  <c:v>-1.7500000000000064</c:v>
                </c:pt>
                <c:pt idx="44">
                  <c:v>-1.7000000000000064</c:v>
                </c:pt>
                <c:pt idx="45">
                  <c:v>-1.6500000000000064</c:v>
                </c:pt>
                <c:pt idx="46">
                  <c:v>-1.6000000000000063</c:v>
                </c:pt>
                <c:pt idx="47">
                  <c:v>-1.5500000000000063</c:v>
                </c:pt>
                <c:pt idx="48">
                  <c:v>-1.5000000000000062</c:v>
                </c:pt>
                <c:pt idx="49">
                  <c:v>-1.4500000000000062</c:v>
                </c:pt>
                <c:pt idx="50">
                  <c:v>-1.4000000000000061</c:v>
                </c:pt>
                <c:pt idx="51">
                  <c:v>-1.350000000000006</c:v>
                </c:pt>
                <c:pt idx="52">
                  <c:v>-1.300000000000006</c:v>
                </c:pt>
                <c:pt idx="53">
                  <c:v>-1.250000000000006</c:v>
                </c:pt>
                <c:pt idx="54">
                  <c:v>-1.200000000000006</c:v>
                </c:pt>
                <c:pt idx="55">
                  <c:v>-1.150000000000006</c:v>
                </c:pt>
                <c:pt idx="56">
                  <c:v>-1.1000000000000059</c:v>
                </c:pt>
                <c:pt idx="57">
                  <c:v>-1.0500000000000058</c:v>
                </c:pt>
                <c:pt idx="58">
                  <c:v>-1.0000000000000058</c:v>
                </c:pt>
                <c:pt idx="59">
                  <c:v>-0.9500000000000057</c:v>
                </c:pt>
                <c:pt idx="60">
                  <c:v>-0.9000000000000057</c:v>
                </c:pt>
                <c:pt idx="61">
                  <c:v>-0.8500000000000056</c:v>
                </c:pt>
                <c:pt idx="62">
                  <c:v>-0.8000000000000056</c:v>
                </c:pt>
                <c:pt idx="63">
                  <c:v>-0.7500000000000056</c:v>
                </c:pt>
                <c:pt idx="64">
                  <c:v>-0.7000000000000055</c:v>
                </c:pt>
                <c:pt idx="65">
                  <c:v>-0.6500000000000055</c:v>
                </c:pt>
                <c:pt idx="66">
                  <c:v>-0.6000000000000054</c:v>
                </c:pt>
                <c:pt idx="67">
                  <c:v>-0.5500000000000054</c:v>
                </c:pt>
                <c:pt idx="68">
                  <c:v>-0.5000000000000053</c:v>
                </c:pt>
                <c:pt idx="69">
                  <c:v>-0.45000000000000534</c:v>
                </c:pt>
                <c:pt idx="70">
                  <c:v>-0.40000000000000535</c:v>
                </c:pt>
                <c:pt idx="71">
                  <c:v>-0.35000000000000536</c:v>
                </c:pt>
                <c:pt idx="72">
                  <c:v>-0.3000000000000054</c:v>
                </c:pt>
                <c:pt idx="73">
                  <c:v>-0.2500000000000054</c:v>
                </c:pt>
                <c:pt idx="74">
                  <c:v>-0.2000000000000054</c:v>
                </c:pt>
                <c:pt idx="75">
                  <c:v>-0.1500000000000054</c:v>
                </c:pt>
                <c:pt idx="76">
                  <c:v>-0.1000000000000054</c:v>
                </c:pt>
                <c:pt idx="77">
                  <c:v>-0.0500000000000054</c:v>
                </c:pt>
                <c:pt idx="78">
                  <c:v>-5.398459457239824E-15</c:v>
                </c:pt>
                <c:pt idx="79">
                  <c:v>0.049999999999994604</c:v>
                </c:pt>
                <c:pt idx="80">
                  <c:v>0.09999999999999461</c:v>
                </c:pt>
                <c:pt idx="81">
                  <c:v>0.1499999999999946</c:v>
                </c:pt>
                <c:pt idx="82">
                  <c:v>0.19999999999999463</c:v>
                </c:pt>
                <c:pt idx="83">
                  <c:v>0.24999999999999462</c:v>
                </c:pt>
                <c:pt idx="84">
                  <c:v>0.2999999999999946</c:v>
                </c:pt>
                <c:pt idx="85">
                  <c:v>0.3499999999999946</c:v>
                </c:pt>
                <c:pt idx="86">
                  <c:v>0.3999999999999946</c:v>
                </c:pt>
                <c:pt idx="87">
                  <c:v>0.44999999999999457</c:v>
                </c:pt>
                <c:pt idx="88">
                  <c:v>0.49999999999999456</c:v>
                </c:pt>
                <c:pt idx="89">
                  <c:v>0.5499999999999946</c:v>
                </c:pt>
                <c:pt idx="90">
                  <c:v>0.5999999999999946</c:v>
                </c:pt>
                <c:pt idx="91">
                  <c:v>0.6499999999999947</c:v>
                </c:pt>
                <c:pt idx="92">
                  <c:v>0.6999999999999947</c:v>
                </c:pt>
                <c:pt idx="93">
                  <c:v>0.7499999999999948</c:v>
                </c:pt>
                <c:pt idx="94">
                  <c:v>0.7999999999999948</c:v>
                </c:pt>
                <c:pt idx="95">
                  <c:v>0.8499999999999949</c:v>
                </c:pt>
                <c:pt idx="96">
                  <c:v>0.8999999999999949</c:v>
                </c:pt>
                <c:pt idx="97">
                  <c:v>0.949999999999995</c:v>
                </c:pt>
                <c:pt idx="98">
                  <c:v>0.999999999999995</c:v>
                </c:pt>
                <c:pt idx="99">
                  <c:v>1.049999999999995</c:v>
                </c:pt>
                <c:pt idx="100">
                  <c:v>1.099999999999995</c:v>
                </c:pt>
                <c:pt idx="101">
                  <c:v>1.149999999999995</c:v>
                </c:pt>
                <c:pt idx="102">
                  <c:v>1.199999999999995</c:v>
                </c:pt>
                <c:pt idx="103">
                  <c:v>1.2499999999999951</c:v>
                </c:pt>
                <c:pt idx="104">
                  <c:v>1.2999999999999952</c:v>
                </c:pt>
                <c:pt idx="105">
                  <c:v>1.3499999999999952</c:v>
                </c:pt>
                <c:pt idx="106">
                  <c:v>1.3999999999999952</c:v>
                </c:pt>
                <c:pt idx="107">
                  <c:v>1.4499999999999953</c:v>
                </c:pt>
                <c:pt idx="108">
                  <c:v>1.4999999999999953</c:v>
                </c:pt>
                <c:pt idx="109">
                  <c:v>1.5499999999999954</c:v>
                </c:pt>
                <c:pt idx="110">
                  <c:v>1.5999999999999954</c:v>
                </c:pt>
                <c:pt idx="111">
                  <c:v>1.6499999999999955</c:v>
                </c:pt>
                <c:pt idx="112">
                  <c:v>1.6999999999999955</c:v>
                </c:pt>
                <c:pt idx="113">
                  <c:v>1.7499999999999956</c:v>
                </c:pt>
                <c:pt idx="114">
                  <c:v>1.7999999999999956</c:v>
                </c:pt>
                <c:pt idx="115">
                  <c:v>1.8499999999999956</c:v>
                </c:pt>
                <c:pt idx="116">
                  <c:v>1.8999999999999957</c:v>
                </c:pt>
                <c:pt idx="117">
                  <c:v>1.9499999999999957</c:v>
                </c:pt>
                <c:pt idx="118">
                  <c:v>1.9999999999999958</c:v>
                </c:pt>
                <c:pt idx="119">
                  <c:v>2.049999999999996</c:v>
                </c:pt>
                <c:pt idx="120">
                  <c:v>2.0999999999999956</c:v>
                </c:pt>
                <c:pt idx="121">
                  <c:v>2.1499999999999955</c:v>
                </c:pt>
                <c:pt idx="122">
                  <c:v>2.1999999999999953</c:v>
                </c:pt>
                <c:pt idx="123">
                  <c:v>2.249999999999995</c:v>
                </c:pt>
                <c:pt idx="124">
                  <c:v>2.299999999999995</c:v>
                </c:pt>
                <c:pt idx="125">
                  <c:v>2.3499999999999948</c:v>
                </c:pt>
                <c:pt idx="126">
                  <c:v>2.3999999999999946</c:v>
                </c:pt>
                <c:pt idx="127">
                  <c:v>2.4499999999999944</c:v>
                </c:pt>
                <c:pt idx="128">
                  <c:v>2.4999999999999942</c:v>
                </c:pt>
                <c:pt idx="129">
                  <c:v>2.549999999999994</c:v>
                </c:pt>
                <c:pt idx="130">
                  <c:v>2.599999999999994</c:v>
                </c:pt>
                <c:pt idx="131">
                  <c:v>2.6499999999999937</c:v>
                </c:pt>
                <c:pt idx="132">
                  <c:v>2.6999999999999935</c:v>
                </c:pt>
                <c:pt idx="133">
                  <c:v>2.7499999999999933</c:v>
                </c:pt>
                <c:pt idx="134">
                  <c:v>2.799999999999993</c:v>
                </c:pt>
                <c:pt idx="135">
                  <c:v>2.849999999999993</c:v>
                </c:pt>
                <c:pt idx="136">
                  <c:v>2.899999999999993</c:v>
                </c:pt>
                <c:pt idx="137">
                  <c:v>2.9499999999999926</c:v>
                </c:pt>
                <c:pt idx="138">
                  <c:v>2.9999999999999925</c:v>
                </c:pt>
                <c:pt idx="139">
                  <c:v>3.0499999999999923</c:v>
                </c:pt>
                <c:pt idx="140">
                  <c:v>3.099999999999992</c:v>
                </c:pt>
                <c:pt idx="141">
                  <c:v>3.149999999999992</c:v>
                </c:pt>
                <c:pt idx="142">
                  <c:v>3.1999999999999917</c:v>
                </c:pt>
                <c:pt idx="143">
                  <c:v>3.2499999999999916</c:v>
                </c:pt>
                <c:pt idx="144">
                  <c:v>3.2999999999999914</c:v>
                </c:pt>
                <c:pt idx="145">
                  <c:v>3.349999999999991</c:v>
                </c:pt>
                <c:pt idx="146">
                  <c:v>3.399999999999991</c:v>
                </c:pt>
                <c:pt idx="147">
                  <c:v>3.449999999999991</c:v>
                </c:pt>
                <c:pt idx="148">
                  <c:v>3.4999999999999907</c:v>
                </c:pt>
                <c:pt idx="149">
                  <c:v>3.5499999999999905</c:v>
                </c:pt>
                <c:pt idx="150">
                  <c:v>3.5999999999999903</c:v>
                </c:pt>
                <c:pt idx="151">
                  <c:v>3.64999999999999</c:v>
                </c:pt>
                <c:pt idx="152">
                  <c:v>3.69999999999999</c:v>
                </c:pt>
                <c:pt idx="153">
                  <c:v>3.74999999999999</c:v>
                </c:pt>
                <c:pt idx="154">
                  <c:v>3.7999999999999896</c:v>
                </c:pt>
                <c:pt idx="155">
                  <c:v>3.8499999999999894</c:v>
                </c:pt>
                <c:pt idx="156">
                  <c:v>3.8999999999999893</c:v>
                </c:pt>
              </c:numCache>
            </c:numRef>
          </c:xVal>
          <c:yVal>
            <c:numRef>
              <c:f>NorVert!$B$7:$B$163</c:f>
              <c:numCache>
                <c:ptCount val="157"/>
                <c:pt idx="0">
                  <c:v>0.0001986554713927727</c:v>
                </c:pt>
                <c:pt idx="1">
                  <c:v>0.0002411265802259932</c:v>
                </c:pt>
                <c:pt idx="2">
                  <c:v>0.00029194692579146</c:v>
                </c:pt>
                <c:pt idx="3">
                  <c:v>0.0003525956823674447</c:v>
                </c:pt>
                <c:pt idx="4">
                  <c:v>0.0004247802705507506</c:v>
                </c:pt>
                <c:pt idx="5">
                  <c:v>0.0005104649743441841</c:v>
                </c:pt>
                <c:pt idx="6">
                  <c:v>0.0006119019301137702</c:v>
                </c:pt>
                <c:pt idx="7">
                  <c:v>0.0007316644628303075</c:v>
                </c:pt>
                <c:pt idx="8">
                  <c:v>0.0008726826950457561</c:v>
                </c:pt>
                <c:pt idx="9">
                  <c:v>0.0010382812956614056</c:v>
                </c:pt>
                <c:pt idx="10">
                  <c:v>0.001232219168473012</c:v>
                </c:pt>
                <c:pt idx="11">
                  <c:v>0.0014587308046667368</c:v>
                </c:pt>
                <c:pt idx="12">
                  <c:v>0.0017225689390536689</c:v>
                </c:pt>
                <c:pt idx="13">
                  <c:v>0.0020290480572997534</c:v>
                </c:pt>
                <c:pt idx="14">
                  <c:v>0.002384088201464823</c:v>
                </c:pt>
                <c:pt idx="15">
                  <c:v>0.0027942584148794246</c:v>
                </c:pt>
                <c:pt idx="16">
                  <c:v>0.003266819056199892</c:v>
                </c:pt>
                <c:pt idx="17">
                  <c:v>0.0038097620982217727</c:v>
                </c:pt>
                <c:pt idx="18">
                  <c:v>0.004431848411937968</c:v>
                </c:pt>
                <c:pt idx="19">
                  <c:v>0.005142640923053888</c:v>
                </c:pt>
                <c:pt idx="20">
                  <c:v>0.005952532419775795</c:v>
                </c:pt>
                <c:pt idx="21">
                  <c:v>0.0068727666906139035</c:v>
                </c:pt>
                <c:pt idx="22">
                  <c:v>0.007915451582979878</c:v>
                </c:pt>
                <c:pt idx="23">
                  <c:v>0.009093562501590952</c:v>
                </c:pt>
                <c:pt idx="24">
                  <c:v>0.010420934814422479</c:v>
                </c:pt>
                <c:pt idx="25">
                  <c:v>0.01191224360760504</c:v>
                </c:pt>
                <c:pt idx="26">
                  <c:v>0.013582969233685453</c:v>
                </c:pt>
                <c:pt idx="27">
                  <c:v>0.01544934713439498</c:v>
                </c:pt>
                <c:pt idx="28">
                  <c:v>0.01752830049356832</c:v>
                </c:pt>
                <c:pt idx="29">
                  <c:v>0.01983735439179508</c:v>
                </c:pt>
                <c:pt idx="30">
                  <c:v>0.022394530294842608</c:v>
                </c:pt>
                <c:pt idx="31">
                  <c:v>0.025218219915194063</c:v>
                </c:pt>
                <c:pt idx="32">
                  <c:v>0.028327037741600808</c:v>
                </c:pt>
                <c:pt idx="33">
                  <c:v>0.03173965183566701</c:v>
                </c:pt>
                <c:pt idx="34">
                  <c:v>0.03547459284623096</c:v>
                </c:pt>
                <c:pt idx="35">
                  <c:v>0.03955004158936969</c:v>
                </c:pt>
                <c:pt idx="36">
                  <c:v>0.0439835959804266</c:v>
                </c:pt>
                <c:pt idx="37">
                  <c:v>0.048792018579182105</c:v>
                </c:pt>
                <c:pt idx="38">
                  <c:v>0.053990966513187334</c:v>
                </c:pt>
                <c:pt idx="39">
                  <c:v>0.05959470606881529</c:v>
                </c:pt>
                <c:pt idx="40">
                  <c:v>0.06561581477467576</c:v>
                </c:pt>
                <c:pt idx="41">
                  <c:v>0.07206487433621711</c:v>
                </c:pt>
                <c:pt idx="42">
                  <c:v>0.07895015830089323</c:v>
                </c:pt>
                <c:pt idx="43">
                  <c:v>0.08627731882651053</c:v>
                </c:pt>
                <c:pt idx="44">
                  <c:v>0.09404907737688588</c:v>
                </c:pt>
                <c:pt idx="45">
                  <c:v>0.10226492456397691</c:v>
                </c:pt>
                <c:pt idx="46">
                  <c:v>0.11092083467945445</c:v>
                </c:pt>
                <c:pt idx="47">
                  <c:v>0.12000900069698442</c:v>
                </c:pt>
                <c:pt idx="48">
                  <c:v>0.1295175956658905</c:v>
                </c:pt>
                <c:pt idx="49">
                  <c:v>0.139430566445359</c:v>
                </c:pt>
                <c:pt idx="50">
                  <c:v>0.14972746563574357</c:v>
                </c:pt>
                <c:pt idx="51">
                  <c:v>0.16038332734191826</c:v>
                </c:pt>
                <c:pt idx="52">
                  <c:v>0.171368592047806</c:v>
                </c:pt>
                <c:pt idx="53">
                  <c:v>0.18264908538902053</c:v>
                </c:pt>
                <c:pt idx="54">
                  <c:v>0.1941860549832115</c:v>
                </c:pt>
                <c:pt idx="55">
                  <c:v>0.20593626871997334</c:v>
                </c:pt>
                <c:pt idx="56">
                  <c:v>0.21785217703254914</c:v>
                </c:pt>
                <c:pt idx="57">
                  <c:v>0.2298821406842316</c:v>
                </c:pt>
                <c:pt idx="58">
                  <c:v>0.24197072451914192</c:v>
                </c:pt>
                <c:pt idx="59">
                  <c:v>0.2540590564691876</c:v>
                </c:pt>
                <c:pt idx="60">
                  <c:v>0.26608524989875343</c:v>
                </c:pt>
                <c:pt idx="61">
                  <c:v>0.2779848861309951</c:v>
                </c:pt>
                <c:pt idx="62">
                  <c:v>0.2896915527614814</c:v>
                </c:pt>
                <c:pt idx="63">
                  <c:v>0.30113743215480315</c:v>
                </c:pt>
                <c:pt idx="64">
                  <c:v>0.31225393336676005</c:v>
                </c:pt>
                <c:pt idx="65">
                  <c:v>0.3229723596679131</c:v>
                </c:pt>
                <c:pt idx="66">
                  <c:v>0.33322460289179856</c:v>
                </c:pt>
                <c:pt idx="67">
                  <c:v>0.34294385501938285</c:v>
                </c:pt>
                <c:pt idx="68">
                  <c:v>0.3520653267642985</c:v>
                </c:pt>
                <c:pt idx="69">
                  <c:v>0.36052696246164706</c:v>
                </c:pt>
                <c:pt idx="70">
                  <c:v>0.36827014030332245</c:v>
                </c:pt>
                <c:pt idx="71">
                  <c:v>0.37524034691693714</c:v>
                </c:pt>
                <c:pt idx="72">
                  <c:v>0.38138781546052347</c:v>
                </c:pt>
                <c:pt idx="73">
                  <c:v>0.3866681168028487</c:v>
                </c:pt>
                <c:pt idx="74">
                  <c:v>0.39104269397545544</c:v>
                </c:pt>
                <c:pt idx="75">
                  <c:v>0.3944793309078885</c:v>
                </c:pt>
                <c:pt idx="76">
                  <c:v>0.39695254747701153</c:v>
                </c:pt>
                <c:pt idx="77">
                  <c:v>0.3984439140947639</c:v>
                </c:pt>
                <c:pt idx="78">
                  <c:v>0.39894228040143265</c:v>
                </c:pt>
                <c:pt idx="79">
                  <c:v>0.3984439140947641</c:v>
                </c:pt>
                <c:pt idx="80">
                  <c:v>0.396952547477012</c:v>
                </c:pt>
                <c:pt idx="81">
                  <c:v>0.39447933090788917</c:v>
                </c:pt>
                <c:pt idx="82">
                  <c:v>0.39104269397545627</c:v>
                </c:pt>
                <c:pt idx="83">
                  <c:v>0.3866681168028497</c:v>
                </c:pt>
                <c:pt idx="84">
                  <c:v>0.38138781546052464</c:v>
                </c:pt>
                <c:pt idx="85">
                  <c:v>0.3752403469169386</c:v>
                </c:pt>
                <c:pt idx="86">
                  <c:v>0.36827014030332406</c:v>
                </c:pt>
                <c:pt idx="87">
                  <c:v>0.3605269624616488</c:v>
                </c:pt>
                <c:pt idx="88">
                  <c:v>0.3520653267643004</c:v>
                </c:pt>
                <c:pt idx="89">
                  <c:v>0.3429438550193849</c:v>
                </c:pt>
                <c:pt idx="90">
                  <c:v>0.33322460289180067</c:v>
                </c:pt>
                <c:pt idx="91">
                  <c:v>0.3229723596679154</c:v>
                </c:pt>
                <c:pt idx="92">
                  <c:v>0.3122539333667624</c:v>
                </c:pt>
                <c:pt idx="93">
                  <c:v>0.30113743215480554</c:v>
                </c:pt>
                <c:pt idx="94">
                  <c:v>0.2896915527614839</c:v>
                </c:pt>
                <c:pt idx="95">
                  <c:v>0.27798488613099764</c:v>
                </c:pt>
                <c:pt idx="96">
                  <c:v>0.26608524989875604</c:v>
                </c:pt>
                <c:pt idx="97">
                  <c:v>0.2540590564691902</c:v>
                </c:pt>
                <c:pt idx="98">
                  <c:v>0.24197072451914453</c:v>
                </c:pt>
                <c:pt idx="99">
                  <c:v>0.2298821406842342</c:v>
                </c:pt>
                <c:pt idx="100">
                  <c:v>0.21785217703255175</c:v>
                </c:pt>
                <c:pt idx="101">
                  <c:v>0.20593626871997592</c:v>
                </c:pt>
                <c:pt idx="102">
                  <c:v>0.19418605498321406</c:v>
                </c:pt>
                <c:pt idx="103">
                  <c:v>0.182649085389023</c:v>
                </c:pt>
                <c:pt idx="104">
                  <c:v>0.1713685920478084</c:v>
                </c:pt>
                <c:pt idx="105">
                  <c:v>0.16038332734192062</c:v>
                </c:pt>
                <c:pt idx="106">
                  <c:v>0.14972746563574585</c:v>
                </c:pt>
                <c:pt idx="107">
                  <c:v>0.1394305664453612</c:v>
                </c:pt>
                <c:pt idx="108">
                  <c:v>0.12951759566589263</c:v>
                </c:pt>
                <c:pt idx="109">
                  <c:v>0.12000900069698645</c:v>
                </c:pt>
                <c:pt idx="110">
                  <c:v>0.11092083467945635</c:v>
                </c:pt>
                <c:pt idx="111">
                  <c:v>0.10226492456397877</c:v>
                </c:pt>
                <c:pt idx="112">
                  <c:v>0.09404907737688764</c:v>
                </c:pt>
                <c:pt idx="113">
                  <c:v>0.08627731882651218</c:v>
                </c:pt>
                <c:pt idx="114">
                  <c:v>0.07895015830089477</c:v>
                </c:pt>
                <c:pt idx="115">
                  <c:v>0.07206487433621857</c:v>
                </c:pt>
                <c:pt idx="116">
                  <c:v>0.06561581477467714</c:v>
                </c:pt>
                <c:pt idx="117">
                  <c:v>0.05959470606881657</c:v>
                </c:pt>
                <c:pt idx="118">
                  <c:v>0.05399096651318851</c:v>
                </c:pt>
                <c:pt idx="119">
                  <c:v>0.04879201857918317</c:v>
                </c:pt>
                <c:pt idx="120">
                  <c:v>0.043983595980427594</c:v>
                </c:pt>
                <c:pt idx="121">
                  <c:v>0.03955004158937059</c:v>
                </c:pt>
                <c:pt idx="122">
                  <c:v>0.03547459284623179</c:v>
                </c:pt>
                <c:pt idx="123">
                  <c:v>0.031739651835667765</c:v>
                </c:pt>
                <c:pt idx="124">
                  <c:v>0.0283270377416015</c:v>
                </c:pt>
                <c:pt idx="125">
                  <c:v>0.0252182199151947</c:v>
                </c:pt>
                <c:pt idx="126">
                  <c:v>0.022394530294843187</c:v>
                </c:pt>
                <c:pt idx="127">
                  <c:v>0.01983735439179559</c:v>
                </c:pt>
                <c:pt idx="128">
                  <c:v>0.017528300493568787</c:v>
                </c:pt>
                <c:pt idx="129">
                  <c:v>0.015449347134395407</c:v>
                </c:pt>
                <c:pt idx="130">
                  <c:v>0.013582969233685837</c:v>
                </c:pt>
                <c:pt idx="131">
                  <c:v>0.011912243607605379</c:v>
                </c:pt>
                <c:pt idx="132">
                  <c:v>0.010420934814422775</c:v>
                </c:pt>
                <c:pt idx="133">
                  <c:v>0.009093562501591218</c:v>
                </c:pt>
                <c:pt idx="134">
                  <c:v>0.007915451582980114</c:v>
                </c:pt>
                <c:pt idx="135">
                  <c:v>0.006872766690614111</c:v>
                </c:pt>
                <c:pt idx="136">
                  <c:v>0.0059525324197759796</c:v>
                </c:pt>
                <c:pt idx="137">
                  <c:v>0.005142640923054053</c:v>
                </c:pt>
                <c:pt idx="138">
                  <c:v>0.004431848411938109</c:v>
                </c:pt>
                <c:pt idx="139">
                  <c:v>0.003809762098221898</c:v>
                </c:pt>
                <c:pt idx="140">
                  <c:v>0.0032668190561999997</c:v>
                </c:pt>
                <c:pt idx="141">
                  <c:v>0.002794258414879516</c:v>
                </c:pt>
                <c:pt idx="142">
                  <c:v>0.002384088201464906</c:v>
                </c:pt>
                <c:pt idx="143">
                  <c:v>0.0020290480572998236</c:v>
                </c:pt>
                <c:pt idx="144">
                  <c:v>0.0017225689390537287</c:v>
                </c:pt>
                <c:pt idx="145">
                  <c:v>0.0014587308046667884</c:v>
                </c:pt>
                <c:pt idx="146">
                  <c:v>0.001232219168473057</c:v>
                </c:pt>
                <c:pt idx="147">
                  <c:v>0.0010382812956614435</c:v>
                </c:pt>
                <c:pt idx="148">
                  <c:v>0.0008726826950457887</c:v>
                </c:pt>
                <c:pt idx="149">
                  <c:v>0.0007316644628303355</c:v>
                </c:pt>
                <c:pt idx="150">
                  <c:v>0.0006119019301137936</c:v>
                </c:pt>
                <c:pt idx="151">
                  <c:v>0.0005104649743442037</c:v>
                </c:pt>
                <c:pt idx="152">
                  <c:v>0.00042478027055076764</c:v>
                </c:pt>
                <c:pt idx="153">
                  <c:v>0.00035259568236745885</c:v>
                </c:pt>
                <c:pt idx="154">
                  <c:v>0.0002919469257914716</c:v>
                </c:pt>
                <c:pt idx="155">
                  <c:v>0.0002411265802260033</c:v>
                </c:pt>
                <c:pt idx="156">
                  <c:v>0.00019865547139278098</c:v>
                </c:pt>
              </c:numCache>
            </c:numRef>
          </c:yVal>
          <c:smooth val="1"/>
        </c:ser>
        <c:ser>
          <c:idx val="1"/>
          <c:order val="1"/>
          <c:tx>
            <c:v>Dichtefunktion komuliert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NorVert!$A$7:$A$163</c:f>
              <c:numCache>
                <c:ptCount val="157"/>
                <c:pt idx="0">
                  <c:v>-3.9</c:v>
                </c:pt>
                <c:pt idx="1">
                  <c:v>-3.85</c:v>
                </c:pt>
                <c:pt idx="2">
                  <c:v>-3.8000000000000003</c:v>
                </c:pt>
                <c:pt idx="3">
                  <c:v>-3.7500000000000004</c:v>
                </c:pt>
                <c:pt idx="4">
                  <c:v>-3.7000000000000006</c:v>
                </c:pt>
                <c:pt idx="5">
                  <c:v>-3.650000000000001</c:v>
                </c:pt>
                <c:pt idx="6">
                  <c:v>-3.600000000000001</c:v>
                </c:pt>
                <c:pt idx="7">
                  <c:v>-3.550000000000001</c:v>
                </c:pt>
                <c:pt idx="8">
                  <c:v>-3.5000000000000013</c:v>
                </c:pt>
                <c:pt idx="9">
                  <c:v>-3.4500000000000015</c:v>
                </c:pt>
                <c:pt idx="10">
                  <c:v>-3.4000000000000017</c:v>
                </c:pt>
                <c:pt idx="11">
                  <c:v>-3.350000000000002</c:v>
                </c:pt>
                <c:pt idx="12">
                  <c:v>-3.300000000000002</c:v>
                </c:pt>
                <c:pt idx="13">
                  <c:v>-3.250000000000002</c:v>
                </c:pt>
                <c:pt idx="14">
                  <c:v>-3.2000000000000024</c:v>
                </c:pt>
                <c:pt idx="15">
                  <c:v>-3.1500000000000026</c:v>
                </c:pt>
                <c:pt idx="16">
                  <c:v>-3.1000000000000028</c:v>
                </c:pt>
                <c:pt idx="17">
                  <c:v>-3.050000000000003</c:v>
                </c:pt>
                <c:pt idx="18">
                  <c:v>-3.000000000000003</c:v>
                </c:pt>
                <c:pt idx="19">
                  <c:v>-2.9500000000000033</c:v>
                </c:pt>
                <c:pt idx="20">
                  <c:v>-2.9000000000000035</c:v>
                </c:pt>
                <c:pt idx="21">
                  <c:v>-2.8500000000000036</c:v>
                </c:pt>
                <c:pt idx="22">
                  <c:v>-2.800000000000004</c:v>
                </c:pt>
                <c:pt idx="23">
                  <c:v>-2.750000000000004</c:v>
                </c:pt>
                <c:pt idx="24">
                  <c:v>-2.700000000000004</c:v>
                </c:pt>
                <c:pt idx="25">
                  <c:v>-2.6500000000000044</c:v>
                </c:pt>
                <c:pt idx="26">
                  <c:v>-2.6000000000000045</c:v>
                </c:pt>
                <c:pt idx="27">
                  <c:v>-2.5500000000000047</c:v>
                </c:pt>
                <c:pt idx="28">
                  <c:v>-2.500000000000005</c:v>
                </c:pt>
                <c:pt idx="29">
                  <c:v>-2.450000000000005</c:v>
                </c:pt>
                <c:pt idx="30">
                  <c:v>-2.4000000000000052</c:v>
                </c:pt>
                <c:pt idx="31">
                  <c:v>-2.3500000000000054</c:v>
                </c:pt>
                <c:pt idx="32">
                  <c:v>-2.3000000000000056</c:v>
                </c:pt>
                <c:pt idx="33">
                  <c:v>-2.2500000000000058</c:v>
                </c:pt>
                <c:pt idx="34">
                  <c:v>-2.200000000000006</c:v>
                </c:pt>
                <c:pt idx="35">
                  <c:v>-2.150000000000006</c:v>
                </c:pt>
                <c:pt idx="36">
                  <c:v>-2.1000000000000063</c:v>
                </c:pt>
                <c:pt idx="37">
                  <c:v>-2.0500000000000065</c:v>
                </c:pt>
                <c:pt idx="38">
                  <c:v>-2.0000000000000067</c:v>
                </c:pt>
                <c:pt idx="39">
                  <c:v>-1.9500000000000066</c:v>
                </c:pt>
                <c:pt idx="40">
                  <c:v>-1.9000000000000066</c:v>
                </c:pt>
                <c:pt idx="41">
                  <c:v>-1.8500000000000065</c:v>
                </c:pt>
                <c:pt idx="42">
                  <c:v>-1.8000000000000065</c:v>
                </c:pt>
                <c:pt idx="43">
                  <c:v>-1.7500000000000064</c:v>
                </c:pt>
                <c:pt idx="44">
                  <c:v>-1.7000000000000064</c:v>
                </c:pt>
                <c:pt idx="45">
                  <c:v>-1.6500000000000064</c:v>
                </c:pt>
                <c:pt idx="46">
                  <c:v>-1.6000000000000063</c:v>
                </c:pt>
                <c:pt idx="47">
                  <c:v>-1.5500000000000063</c:v>
                </c:pt>
                <c:pt idx="48">
                  <c:v>-1.5000000000000062</c:v>
                </c:pt>
                <c:pt idx="49">
                  <c:v>-1.4500000000000062</c:v>
                </c:pt>
                <c:pt idx="50">
                  <c:v>-1.4000000000000061</c:v>
                </c:pt>
                <c:pt idx="51">
                  <c:v>-1.350000000000006</c:v>
                </c:pt>
                <c:pt idx="52">
                  <c:v>-1.300000000000006</c:v>
                </c:pt>
                <c:pt idx="53">
                  <c:v>-1.250000000000006</c:v>
                </c:pt>
                <c:pt idx="54">
                  <c:v>-1.200000000000006</c:v>
                </c:pt>
                <c:pt idx="55">
                  <c:v>-1.150000000000006</c:v>
                </c:pt>
                <c:pt idx="56">
                  <c:v>-1.1000000000000059</c:v>
                </c:pt>
                <c:pt idx="57">
                  <c:v>-1.0500000000000058</c:v>
                </c:pt>
                <c:pt idx="58">
                  <c:v>-1.0000000000000058</c:v>
                </c:pt>
                <c:pt idx="59">
                  <c:v>-0.9500000000000057</c:v>
                </c:pt>
                <c:pt idx="60">
                  <c:v>-0.9000000000000057</c:v>
                </c:pt>
                <c:pt idx="61">
                  <c:v>-0.8500000000000056</c:v>
                </c:pt>
                <c:pt idx="62">
                  <c:v>-0.8000000000000056</c:v>
                </c:pt>
                <c:pt idx="63">
                  <c:v>-0.7500000000000056</c:v>
                </c:pt>
                <c:pt idx="64">
                  <c:v>-0.7000000000000055</c:v>
                </c:pt>
                <c:pt idx="65">
                  <c:v>-0.6500000000000055</c:v>
                </c:pt>
                <c:pt idx="66">
                  <c:v>-0.6000000000000054</c:v>
                </c:pt>
                <c:pt idx="67">
                  <c:v>-0.5500000000000054</c:v>
                </c:pt>
                <c:pt idx="68">
                  <c:v>-0.5000000000000053</c:v>
                </c:pt>
                <c:pt idx="69">
                  <c:v>-0.45000000000000534</c:v>
                </c:pt>
                <c:pt idx="70">
                  <c:v>-0.40000000000000535</c:v>
                </c:pt>
                <c:pt idx="71">
                  <c:v>-0.35000000000000536</c:v>
                </c:pt>
                <c:pt idx="72">
                  <c:v>-0.3000000000000054</c:v>
                </c:pt>
                <c:pt idx="73">
                  <c:v>-0.2500000000000054</c:v>
                </c:pt>
                <c:pt idx="74">
                  <c:v>-0.2000000000000054</c:v>
                </c:pt>
                <c:pt idx="75">
                  <c:v>-0.1500000000000054</c:v>
                </c:pt>
                <c:pt idx="76">
                  <c:v>-0.1000000000000054</c:v>
                </c:pt>
                <c:pt idx="77">
                  <c:v>-0.0500000000000054</c:v>
                </c:pt>
                <c:pt idx="78">
                  <c:v>-5.398459457239824E-15</c:v>
                </c:pt>
                <c:pt idx="79">
                  <c:v>0.049999999999994604</c:v>
                </c:pt>
                <c:pt idx="80">
                  <c:v>0.09999999999999461</c:v>
                </c:pt>
                <c:pt idx="81">
                  <c:v>0.1499999999999946</c:v>
                </c:pt>
                <c:pt idx="82">
                  <c:v>0.19999999999999463</c:v>
                </c:pt>
                <c:pt idx="83">
                  <c:v>0.24999999999999462</c:v>
                </c:pt>
                <c:pt idx="84">
                  <c:v>0.2999999999999946</c:v>
                </c:pt>
                <c:pt idx="85">
                  <c:v>0.3499999999999946</c:v>
                </c:pt>
                <c:pt idx="86">
                  <c:v>0.3999999999999946</c:v>
                </c:pt>
                <c:pt idx="87">
                  <c:v>0.44999999999999457</c:v>
                </c:pt>
                <c:pt idx="88">
                  <c:v>0.49999999999999456</c:v>
                </c:pt>
                <c:pt idx="89">
                  <c:v>0.5499999999999946</c:v>
                </c:pt>
                <c:pt idx="90">
                  <c:v>0.5999999999999946</c:v>
                </c:pt>
                <c:pt idx="91">
                  <c:v>0.6499999999999947</c:v>
                </c:pt>
                <c:pt idx="92">
                  <c:v>0.6999999999999947</c:v>
                </c:pt>
                <c:pt idx="93">
                  <c:v>0.7499999999999948</c:v>
                </c:pt>
                <c:pt idx="94">
                  <c:v>0.7999999999999948</c:v>
                </c:pt>
                <c:pt idx="95">
                  <c:v>0.8499999999999949</c:v>
                </c:pt>
                <c:pt idx="96">
                  <c:v>0.8999999999999949</c:v>
                </c:pt>
                <c:pt idx="97">
                  <c:v>0.949999999999995</c:v>
                </c:pt>
                <c:pt idx="98">
                  <c:v>0.999999999999995</c:v>
                </c:pt>
                <c:pt idx="99">
                  <c:v>1.049999999999995</c:v>
                </c:pt>
                <c:pt idx="100">
                  <c:v>1.099999999999995</c:v>
                </c:pt>
                <c:pt idx="101">
                  <c:v>1.149999999999995</c:v>
                </c:pt>
                <c:pt idx="102">
                  <c:v>1.199999999999995</c:v>
                </c:pt>
                <c:pt idx="103">
                  <c:v>1.2499999999999951</c:v>
                </c:pt>
                <c:pt idx="104">
                  <c:v>1.2999999999999952</c:v>
                </c:pt>
                <c:pt idx="105">
                  <c:v>1.3499999999999952</c:v>
                </c:pt>
                <c:pt idx="106">
                  <c:v>1.3999999999999952</c:v>
                </c:pt>
                <c:pt idx="107">
                  <c:v>1.4499999999999953</c:v>
                </c:pt>
                <c:pt idx="108">
                  <c:v>1.4999999999999953</c:v>
                </c:pt>
                <c:pt idx="109">
                  <c:v>1.5499999999999954</c:v>
                </c:pt>
                <c:pt idx="110">
                  <c:v>1.5999999999999954</c:v>
                </c:pt>
                <c:pt idx="111">
                  <c:v>1.6499999999999955</c:v>
                </c:pt>
                <c:pt idx="112">
                  <c:v>1.6999999999999955</c:v>
                </c:pt>
                <c:pt idx="113">
                  <c:v>1.7499999999999956</c:v>
                </c:pt>
                <c:pt idx="114">
                  <c:v>1.7999999999999956</c:v>
                </c:pt>
                <c:pt idx="115">
                  <c:v>1.8499999999999956</c:v>
                </c:pt>
                <c:pt idx="116">
                  <c:v>1.8999999999999957</c:v>
                </c:pt>
                <c:pt idx="117">
                  <c:v>1.9499999999999957</c:v>
                </c:pt>
                <c:pt idx="118">
                  <c:v>1.9999999999999958</c:v>
                </c:pt>
                <c:pt idx="119">
                  <c:v>2.049999999999996</c:v>
                </c:pt>
                <c:pt idx="120">
                  <c:v>2.0999999999999956</c:v>
                </c:pt>
                <c:pt idx="121">
                  <c:v>2.1499999999999955</c:v>
                </c:pt>
                <c:pt idx="122">
                  <c:v>2.1999999999999953</c:v>
                </c:pt>
                <c:pt idx="123">
                  <c:v>2.249999999999995</c:v>
                </c:pt>
                <c:pt idx="124">
                  <c:v>2.299999999999995</c:v>
                </c:pt>
                <c:pt idx="125">
                  <c:v>2.3499999999999948</c:v>
                </c:pt>
                <c:pt idx="126">
                  <c:v>2.3999999999999946</c:v>
                </c:pt>
                <c:pt idx="127">
                  <c:v>2.4499999999999944</c:v>
                </c:pt>
                <c:pt idx="128">
                  <c:v>2.4999999999999942</c:v>
                </c:pt>
                <c:pt idx="129">
                  <c:v>2.549999999999994</c:v>
                </c:pt>
                <c:pt idx="130">
                  <c:v>2.599999999999994</c:v>
                </c:pt>
                <c:pt idx="131">
                  <c:v>2.6499999999999937</c:v>
                </c:pt>
                <c:pt idx="132">
                  <c:v>2.6999999999999935</c:v>
                </c:pt>
                <c:pt idx="133">
                  <c:v>2.7499999999999933</c:v>
                </c:pt>
                <c:pt idx="134">
                  <c:v>2.799999999999993</c:v>
                </c:pt>
                <c:pt idx="135">
                  <c:v>2.849999999999993</c:v>
                </c:pt>
                <c:pt idx="136">
                  <c:v>2.899999999999993</c:v>
                </c:pt>
                <c:pt idx="137">
                  <c:v>2.9499999999999926</c:v>
                </c:pt>
                <c:pt idx="138">
                  <c:v>2.9999999999999925</c:v>
                </c:pt>
                <c:pt idx="139">
                  <c:v>3.0499999999999923</c:v>
                </c:pt>
                <c:pt idx="140">
                  <c:v>3.099999999999992</c:v>
                </c:pt>
                <c:pt idx="141">
                  <c:v>3.149999999999992</c:v>
                </c:pt>
                <c:pt idx="142">
                  <c:v>3.1999999999999917</c:v>
                </c:pt>
                <c:pt idx="143">
                  <c:v>3.2499999999999916</c:v>
                </c:pt>
                <c:pt idx="144">
                  <c:v>3.2999999999999914</c:v>
                </c:pt>
                <c:pt idx="145">
                  <c:v>3.349999999999991</c:v>
                </c:pt>
                <c:pt idx="146">
                  <c:v>3.399999999999991</c:v>
                </c:pt>
                <c:pt idx="147">
                  <c:v>3.449999999999991</c:v>
                </c:pt>
                <c:pt idx="148">
                  <c:v>3.4999999999999907</c:v>
                </c:pt>
                <c:pt idx="149">
                  <c:v>3.5499999999999905</c:v>
                </c:pt>
                <c:pt idx="150">
                  <c:v>3.5999999999999903</c:v>
                </c:pt>
                <c:pt idx="151">
                  <c:v>3.64999999999999</c:v>
                </c:pt>
                <c:pt idx="152">
                  <c:v>3.69999999999999</c:v>
                </c:pt>
                <c:pt idx="153">
                  <c:v>3.74999999999999</c:v>
                </c:pt>
                <c:pt idx="154">
                  <c:v>3.7999999999999896</c:v>
                </c:pt>
                <c:pt idx="155">
                  <c:v>3.8499999999999894</c:v>
                </c:pt>
                <c:pt idx="156">
                  <c:v>3.8999999999999893</c:v>
                </c:pt>
              </c:numCache>
            </c:numRef>
          </c:xVal>
          <c:yVal>
            <c:numRef>
              <c:f>NorVert!$C$7:$C$163</c:f>
              <c:numCache>
                <c:ptCount val="157"/>
                <c:pt idx="0">
                  <c:v>4.81155188652993E-05</c:v>
                </c:pt>
                <c:pt idx="1">
                  <c:v>5.908059078463257E-05</c:v>
                </c:pt>
                <c:pt idx="2">
                  <c:v>7.237243427438145E-05</c:v>
                </c:pt>
                <c:pt idx="3">
                  <c:v>8.844459043699793E-05</c:v>
                </c:pt>
                <c:pt idx="4">
                  <c:v>0.00010783014540605151</c:v>
                </c:pt>
                <c:pt idx="5">
                  <c:v>0.00013115384736883673</c:v>
                </c:pt>
                <c:pt idx="6">
                  <c:v>0.00015914571376995923</c:v>
                </c:pt>
                <c:pt idx="7">
                  <c:v>0.00019265624690512073</c:v>
                </c:pt>
                <c:pt idx="8">
                  <c:v>0.00023267337366883467</c:v>
                </c:pt>
                <c:pt idx="9">
                  <c:v>0.0002803412200816924</c:v>
                </c:pt>
                <c:pt idx="10">
                  <c:v>0.0003369808229330973</c:v>
                </c:pt>
                <c:pt idx="11">
                  <c:v>0.00040411286902652943</c:v>
                </c:pt>
                <c:pt idx="12">
                  <c:v>0.0004834825366427653</c:v>
                </c:pt>
                <c:pt idx="13">
                  <c:v>0.000577086493551815</c:v>
                </c:pt>
                <c:pt idx="14">
                  <c:v>0.0006872020807906498</c:v>
                </c:pt>
                <c:pt idx="15">
                  <c:v>0.0008164186811504548</c:v>
                </c:pt>
                <c:pt idx="16">
                  <c:v>0.0009676712355971562</c:v>
                </c:pt>
                <c:pt idx="17">
                  <c:v>0.0011442758294758493</c:v>
                </c:pt>
                <c:pt idx="18">
                  <c:v>0.0013499672232354376</c:v>
                </c:pt>
                <c:pt idx="19">
                  <c:v>0.0015889381495599597</c:v>
                </c:pt>
                <c:pt idx="20">
                  <c:v>0.0018658801403942382</c:v>
                </c:pt>
                <c:pt idx="21">
                  <c:v>0.002186025583712392</c:v>
                </c:pt>
                <c:pt idx="22">
                  <c:v>0.0025551906415249848</c:v>
                </c:pt>
                <c:pt idx="23">
                  <c:v>0.0029798185882501382</c:v>
                </c:pt>
                <c:pt idx="24">
                  <c:v>0.0034670230531111956</c:v>
                </c:pt>
                <c:pt idx="25">
                  <c:v>0.004024630572803001</c:v>
                </c:pt>
                <c:pt idx="26">
                  <c:v>0.004661221782645275</c:v>
                </c:pt>
                <c:pt idx="27">
                  <c:v>0.005386170497411191</c:v>
                </c:pt>
                <c:pt idx="28">
                  <c:v>0.006209679858745543</c:v>
                </c:pt>
                <c:pt idx="29">
                  <c:v>0.007142814656589835</c:v>
                </c:pt>
                <c:pt idx="30">
                  <c:v>0.00819752886943148</c:v>
                </c:pt>
                <c:pt idx="31">
                  <c:v>0.009386687414811412</c:v>
                </c:pt>
                <c:pt idx="32">
                  <c:v>0.010724081059719115</c:v>
                </c:pt>
                <c:pt idx="33">
                  <c:v>0.01222443341272239</c:v>
                </c:pt>
                <c:pt idx="34">
                  <c:v>0.013903398908319708</c:v>
                </c:pt>
                <c:pt idx="35">
                  <c:v>0.0157775507014003</c:v>
                </c:pt>
                <c:pt idx="36">
                  <c:v>0.01786435741802961</c:v>
                </c:pt>
                <c:pt idx="37">
                  <c:v>0.020182147759984947</c:v>
                </c:pt>
                <c:pt idx="38">
                  <c:v>0.02275006203618657</c:v>
                </c:pt>
                <c:pt idx="39">
                  <c:v>0.025587989795646582</c:v>
                </c:pt>
                <c:pt idx="40">
                  <c:v>0.028716492864572007</c:v>
                </c:pt>
                <c:pt idx="41">
                  <c:v>0.032156713245037216</c:v>
                </c:pt>
                <c:pt idx="42">
                  <c:v>0.03593026551382261</c:v>
                </c:pt>
                <c:pt idx="43">
                  <c:v>0.040059113566558446</c:v>
                </c:pt>
                <c:pt idx="44">
                  <c:v>0.04456543178247874</c:v>
                </c:pt>
                <c:pt idx="45">
                  <c:v>0.04947145093640892</c:v>
                </c:pt>
                <c:pt idx="46">
                  <c:v>0.054799289453875244</c:v>
                </c:pt>
                <c:pt idx="47">
                  <c:v>0.060570770888493386</c:v>
                </c:pt>
                <c:pt idx="48">
                  <c:v>0.0668072287934498</c:v>
                </c:pt>
                <c:pt idx="49">
                  <c:v>0.07352930045566164</c:v>
                </c:pt>
                <c:pt idx="50">
                  <c:v>0.08075671125629913</c:v>
                </c:pt>
                <c:pt idx="51">
                  <c:v>0.08850805170849918</c:v>
                </c:pt>
                <c:pt idx="52">
                  <c:v>0.09680054949573624</c:v>
                </c:pt>
                <c:pt idx="53">
                  <c:v>0.10564983908567949</c:v>
                </c:pt>
                <c:pt idx="54">
                  <c:v>0.11506973171770629</c:v>
                </c:pt>
                <c:pt idx="55">
                  <c:v>0.12507198875095338</c:v>
                </c:pt>
                <c:pt idx="56">
                  <c:v>0.13566610150761493</c:v>
                </c:pt>
                <c:pt idx="57">
                  <c:v>0.1468590808474386</c:v>
                </c:pt>
                <c:pt idx="58">
                  <c:v>0.1586552597589943</c:v>
                </c:pt>
                <c:pt idx="59">
                  <c:v>0.17105611224722206</c:v>
                </c:pt>
                <c:pt idx="60">
                  <c:v>0.18406009173191118</c:v>
                </c:pt>
                <c:pt idx="61">
                  <c:v>0.1976624920462947</c:v>
                </c:pt>
                <c:pt idx="62">
                  <c:v>0.21185533393827427</c:v>
                </c:pt>
                <c:pt idx="63">
                  <c:v>0.22662727972979002</c:v>
                </c:pt>
                <c:pt idx="64">
                  <c:v>0.24196357848477879</c:v>
                </c:pt>
                <c:pt idx="65">
                  <c:v>0.2578460436767642</c:v>
                </c:pt>
                <c:pt idx="66">
                  <c:v>0.2742530649385506</c:v>
                </c:pt>
                <c:pt idx="67">
                  <c:v>0.29115965502524954</c:v>
                </c:pt>
                <c:pt idx="68">
                  <c:v>0.3085375326357074</c:v>
                </c:pt>
                <c:pt idx="69">
                  <c:v>0.32635524122513626</c:v>
                </c:pt>
                <c:pt idx="70">
                  <c:v>0.34457830341312157</c:v>
                </c:pt>
                <c:pt idx="71">
                  <c:v>0.3631694100565628</c:v>
                </c:pt>
                <c:pt idx="72">
                  <c:v>0.38208864252736785</c:v>
                </c:pt>
                <c:pt idx="73">
                  <c:v>0.4012937262208074</c:v>
                </c:pt>
                <c:pt idx="74">
                  <c:v>0.42074031283327096</c:v>
                </c:pt>
                <c:pt idx="75">
                  <c:v>0.44038228849823213</c:v>
                </c:pt>
                <c:pt idx="76">
                  <c:v>0.4601721044663305</c:v>
                </c:pt>
                <c:pt idx="77">
                  <c:v>0.4800611266685546</c:v>
                </c:pt>
                <c:pt idx="78">
                  <c:v>0.5000000002182768</c:v>
                </c:pt>
                <c:pt idx="79">
                  <c:v>0.5199388733314411</c:v>
                </c:pt>
                <c:pt idx="80">
                  <c:v>0.5398278955336653</c:v>
                </c:pt>
                <c:pt idx="81">
                  <c:v>0.5596177115017635</c:v>
                </c:pt>
                <c:pt idx="82">
                  <c:v>0.5792596871667248</c:v>
                </c:pt>
                <c:pt idx="83">
                  <c:v>0.5987062737791886</c:v>
                </c:pt>
                <c:pt idx="84">
                  <c:v>0.6179113574726279</c:v>
                </c:pt>
                <c:pt idx="85">
                  <c:v>0.6368305899434332</c:v>
                </c:pt>
                <c:pt idx="86">
                  <c:v>0.6554216965868747</c:v>
                </c:pt>
                <c:pt idx="87">
                  <c:v>0.6736447587748597</c:v>
                </c:pt>
                <c:pt idx="88">
                  <c:v>0.6914624673642891</c:v>
                </c:pt>
                <c:pt idx="89">
                  <c:v>0.7088403449747469</c:v>
                </c:pt>
                <c:pt idx="90">
                  <c:v>0.7257469350614458</c:v>
                </c:pt>
                <c:pt idx="91">
                  <c:v>0.7421539563232322</c:v>
                </c:pt>
                <c:pt idx="92">
                  <c:v>0.758036421515218</c:v>
                </c:pt>
                <c:pt idx="93">
                  <c:v>0.7733727202702068</c:v>
                </c:pt>
                <c:pt idx="94">
                  <c:v>0.7881446660617226</c:v>
                </c:pt>
                <c:pt idx="95">
                  <c:v>0.8023375079537023</c:v>
                </c:pt>
                <c:pt idx="96">
                  <c:v>0.8159399082680858</c:v>
                </c:pt>
                <c:pt idx="97">
                  <c:v>0.8289438877527753</c:v>
                </c:pt>
                <c:pt idx="98">
                  <c:v>0.8413447402410029</c:v>
                </c:pt>
                <c:pt idx="99">
                  <c:v>0.853140919152559</c:v>
                </c:pt>
                <c:pt idx="100">
                  <c:v>0.8643338984923827</c:v>
                </c:pt>
                <c:pt idx="101">
                  <c:v>0.8749280112490444</c:v>
                </c:pt>
                <c:pt idx="102">
                  <c:v>0.8849302682822915</c:v>
                </c:pt>
                <c:pt idx="103">
                  <c:v>0.8943501609143185</c:v>
                </c:pt>
                <c:pt idx="104">
                  <c:v>0.9031994505042619</c:v>
                </c:pt>
                <c:pt idx="105">
                  <c:v>0.911491948291499</c:v>
                </c:pt>
                <c:pt idx="106">
                  <c:v>0.9192432887436992</c:v>
                </c:pt>
                <c:pt idx="107">
                  <c:v>0.9264706995443368</c:v>
                </c:pt>
                <c:pt idx="108">
                  <c:v>0.9331927712065488</c:v>
                </c:pt>
                <c:pt idx="109">
                  <c:v>0.9394292291115053</c:v>
                </c:pt>
                <c:pt idx="110">
                  <c:v>0.9452007105461236</c:v>
                </c:pt>
                <c:pt idx="111">
                  <c:v>0.95052854906359</c:v>
                </c:pt>
                <c:pt idx="112">
                  <c:v>0.9554345682175202</c:v>
                </c:pt>
                <c:pt idx="113">
                  <c:v>0.9599408864334406</c:v>
                </c:pt>
                <c:pt idx="114">
                  <c:v>0.9640697344861766</c:v>
                </c:pt>
                <c:pt idx="115">
                  <c:v>0.967843286754962</c:v>
                </c:pt>
                <c:pt idx="116">
                  <c:v>0.9712835071354272</c:v>
                </c:pt>
                <c:pt idx="117">
                  <c:v>0.9744120102043528</c:v>
                </c:pt>
                <c:pt idx="118">
                  <c:v>0.9772499379638129</c:v>
                </c:pt>
                <c:pt idx="119">
                  <c:v>0.9798178522400145</c:v>
                </c:pt>
                <c:pt idx="120">
                  <c:v>0.98213564258197</c:v>
                </c:pt>
                <c:pt idx="121">
                  <c:v>0.9842224492985993</c:v>
                </c:pt>
                <c:pt idx="122">
                  <c:v>0.9860966010916798</c:v>
                </c:pt>
                <c:pt idx="123">
                  <c:v>0.9877755665872773</c:v>
                </c:pt>
                <c:pt idx="124">
                  <c:v>0.9892759189402806</c:v>
                </c:pt>
                <c:pt idx="125">
                  <c:v>0.9906133125851883</c:v>
                </c:pt>
                <c:pt idx="126">
                  <c:v>0.9918024711305682</c:v>
                </c:pt>
                <c:pt idx="127">
                  <c:v>0.9928571853434099</c:v>
                </c:pt>
                <c:pt idx="128">
                  <c:v>0.9937903201412542</c:v>
                </c:pt>
                <c:pt idx="129">
                  <c:v>0.9946138295025887</c:v>
                </c:pt>
                <c:pt idx="130">
                  <c:v>0.9953387782173545</c:v>
                </c:pt>
                <c:pt idx="131">
                  <c:v>0.9959753694271969</c:v>
                </c:pt>
                <c:pt idx="132">
                  <c:v>0.9965329769468887</c:v>
                </c:pt>
                <c:pt idx="133">
                  <c:v>0.9970201814117499</c:v>
                </c:pt>
                <c:pt idx="134">
                  <c:v>0.9974448093584749</c:v>
                </c:pt>
                <c:pt idx="135">
                  <c:v>0.9978139744162875</c:v>
                </c:pt>
                <c:pt idx="136">
                  <c:v>0.9981341198596057</c:v>
                </c:pt>
                <c:pt idx="137">
                  <c:v>0.9984110618504399</c:v>
                </c:pt>
                <c:pt idx="138">
                  <c:v>0.9986500327767646</c:v>
                </c:pt>
                <c:pt idx="139">
                  <c:v>0.998855724170524</c:v>
                </c:pt>
                <c:pt idx="140">
                  <c:v>0.9990323287644028</c:v>
                </c:pt>
                <c:pt idx="141">
                  <c:v>0.9991835813188494</c:v>
                </c:pt>
                <c:pt idx="142">
                  <c:v>0.9993127979192094</c:v>
                </c:pt>
                <c:pt idx="143">
                  <c:v>0.9994229135064482</c:v>
                </c:pt>
                <c:pt idx="144">
                  <c:v>0.9995165174633572</c:v>
                </c:pt>
                <c:pt idx="145">
                  <c:v>0.9995958871309735</c:v>
                </c:pt>
                <c:pt idx="146">
                  <c:v>0.9996630191770669</c:v>
                </c:pt>
                <c:pt idx="147">
                  <c:v>0.9997196587799183</c:v>
                </c:pt>
                <c:pt idx="148">
                  <c:v>0.999767326626331</c:v>
                </c:pt>
                <c:pt idx="149">
                  <c:v>0.9998073437530949</c:v>
                </c:pt>
                <c:pt idx="150">
                  <c:v>0.99984085428623</c:v>
                </c:pt>
                <c:pt idx="151">
                  <c:v>0.9998688461526312</c:v>
                </c:pt>
                <c:pt idx="152">
                  <c:v>0.999892169854594</c:v>
                </c:pt>
                <c:pt idx="153">
                  <c:v>0.999911555409563</c:v>
                </c:pt>
                <c:pt idx="154">
                  <c:v>0.9999276275657256</c:v>
                </c:pt>
                <c:pt idx="155">
                  <c:v>0.9999409194092154</c:v>
                </c:pt>
                <c:pt idx="156">
                  <c:v>0.9999518844811347</c:v>
                </c:pt>
              </c:numCache>
            </c:numRef>
          </c:yVal>
          <c:smooth val="1"/>
        </c:ser>
        <c:axId val="34945305"/>
        <c:axId val="46072290"/>
      </c:scatterChart>
      <c:valAx>
        <c:axId val="34945305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72290"/>
        <c:crossesAt val="0"/>
        <c:crossBetween val="midCat"/>
        <c:dispUnits/>
      </c:valAx>
      <c:valAx>
        <c:axId val="4607229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Häufigkeiten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45305"/>
        <c:crossesAt val="-4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25"/>
          <c:y val="0.20975"/>
          <c:w val="0.22825"/>
          <c:h val="0.11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Q1049"/>
  <sheetViews>
    <sheetView workbookViewId="0" topLeftCell="C1">
      <pane ySplit="6" topLeftCell="BM7" activePane="bottomLeft" state="frozen"/>
      <selection pane="topLeft" activeCell="C1" sqref="C1"/>
      <selection pane="bottomLeft" activeCell="E7" sqref="E7"/>
    </sheetView>
  </sheetViews>
  <sheetFormatPr defaultColWidth="11.421875" defaultRowHeight="12.75"/>
  <cols>
    <col min="1" max="1" width="0" style="0" hidden="1" customWidth="1"/>
    <col min="2" max="2" width="12.421875" style="0" hidden="1" customWidth="1"/>
    <col min="3" max="3" width="12.28125" style="0" customWidth="1"/>
    <col min="4" max="4" width="0" style="0" hidden="1" customWidth="1"/>
    <col min="6" max="6" width="0" style="0" hidden="1" customWidth="1"/>
    <col min="7" max="7" width="12.00390625" style="0" customWidth="1"/>
    <col min="8" max="8" width="12.57421875" style="0" hidden="1" customWidth="1"/>
    <col min="10" max="10" width="0" style="0" hidden="1" customWidth="1"/>
    <col min="11" max="14" width="12.00390625" style="0" customWidth="1"/>
    <col min="15" max="15" width="15.7109375" style="0" customWidth="1"/>
    <col min="17" max="17" width="15.7109375" style="0" customWidth="1"/>
  </cols>
  <sheetData>
    <row r="2" spans="3:16" ht="27" customHeight="1">
      <c r="C2" s="20" t="s">
        <v>41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4" ht="81" customHeight="1">
      <c r="A3" s="19" t="s">
        <v>25</v>
      </c>
      <c r="B3" s="19"/>
      <c r="C3" s="3" t="s">
        <v>30</v>
      </c>
      <c r="E3" t="s">
        <v>8</v>
      </c>
      <c r="G3" s="3" t="s">
        <v>32</v>
      </c>
      <c r="K3" s="3" t="s">
        <v>26</v>
      </c>
      <c r="L3" s="3"/>
      <c r="M3" s="3"/>
      <c r="N3" s="3" t="s">
        <v>6</v>
      </c>
    </row>
    <row r="4" spans="1:16" s="3" customFormat="1" ht="82.5" customHeight="1">
      <c r="A4" s="3" t="s">
        <v>29</v>
      </c>
      <c r="B4" s="3" t="s">
        <v>13</v>
      </c>
      <c r="C4" s="6" t="s">
        <v>16</v>
      </c>
      <c r="D4" s="3" t="s">
        <v>34</v>
      </c>
      <c r="E4" s="3" t="s">
        <v>35</v>
      </c>
      <c r="G4" s="6" t="s">
        <v>17</v>
      </c>
      <c r="I4" s="1"/>
      <c r="K4" s="3" t="s">
        <v>27</v>
      </c>
      <c r="L4" s="3" t="s">
        <v>24</v>
      </c>
      <c r="M4" s="3" t="s">
        <v>28</v>
      </c>
      <c r="N4" s="3" t="s">
        <v>31</v>
      </c>
      <c r="O4" s="1"/>
      <c r="P4" s="3" t="s">
        <v>23</v>
      </c>
    </row>
    <row r="5" spans="1:16" ht="19.5">
      <c r="A5" s="1" t="s">
        <v>12</v>
      </c>
      <c r="B5" s="1" t="s">
        <v>7</v>
      </c>
      <c r="C5" s="11" t="s">
        <v>40</v>
      </c>
      <c r="D5" s="1" t="s">
        <v>1</v>
      </c>
      <c r="E5" s="1" t="s">
        <v>3</v>
      </c>
      <c r="F5" s="1" t="s">
        <v>10</v>
      </c>
      <c r="G5" s="1" t="s">
        <v>0</v>
      </c>
      <c r="H5" s="1" t="s">
        <v>18</v>
      </c>
      <c r="I5" s="1"/>
      <c r="J5" s="1" t="s">
        <v>14</v>
      </c>
      <c r="K5" s="1" t="s">
        <v>15</v>
      </c>
      <c r="L5" s="1" t="s">
        <v>5</v>
      </c>
      <c r="M5" s="1" t="s">
        <v>2</v>
      </c>
      <c r="N5" s="1"/>
      <c r="O5" s="1"/>
      <c r="P5" s="1" t="s">
        <v>9</v>
      </c>
    </row>
    <row r="6" spans="3:14" ht="12.75">
      <c r="C6" s="12"/>
      <c r="E6" t="s">
        <v>33</v>
      </c>
      <c r="N6" t="s">
        <v>22</v>
      </c>
    </row>
    <row r="7" spans="1:17" ht="12.75">
      <c r="A7" s="5">
        <f>PERCENTILE(NorVert!F$23:BA$147,C7)</f>
        <v>-0.7500000000000056</v>
      </c>
      <c r="B7" s="5">
        <f>PERCENTILE(NorVert!F$23:BA$147,1-C7)</f>
        <v>0.7499999999999948</v>
      </c>
      <c r="C7" s="10">
        <v>0.22</v>
      </c>
      <c r="D7" s="5">
        <f>1-C7</f>
        <v>0.78</v>
      </c>
      <c r="E7" s="14">
        <f>C7-G7</f>
        <v>0.21</v>
      </c>
      <c r="F7" s="5">
        <f>C7*(1-C7)</f>
        <v>0.1716</v>
      </c>
      <c r="G7" s="10">
        <v>0.01</v>
      </c>
      <c r="H7" s="5">
        <f>PERCENTILE(NorVert!F$23:BA$147,G7)</f>
        <v>-2.3000000000000056</v>
      </c>
      <c r="I7" s="5">
        <f aca="true" t="shared" si="0" ref="I7:I38">(B7-H7)^2</f>
        <v>9.302500000000002</v>
      </c>
      <c r="J7" s="5">
        <f>E7^2</f>
        <v>0.04409999999999999</v>
      </c>
      <c r="K7" s="13">
        <f>I7/J7*F7</f>
        <v>36.19748299319729</v>
      </c>
      <c r="L7" s="15">
        <v>1000</v>
      </c>
      <c r="M7" s="7">
        <f>K7</f>
        <v>36.19748299319729</v>
      </c>
      <c r="N7" s="13">
        <f>K7*(L7-K7)/L7</f>
        <v>34.887225218154484</v>
      </c>
      <c r="O7" s="5">
        <f>(G7*(1-G7)/K7)^0.5</f>
        <v>0.016537825720853258</v>
      </c>
      <c r="P7" s="14">
        <f>G7+B7*O7</f>
        <v>0.02240336929063986</v>
      </c>
      <c r="Q7" s="5"/>
    </row>
    <row r="8" spans="1:17" ht="12.75">
      <c r="A8" s="5">
        <f>PERCENTILE(NorVert!F$23:BA$147,C8)</f>
        <v>-0.7500000000000056</v>
      </c>
      <c r="B8" s="5">
        <f>PERCENTILE(NorVert!F$23:BA$147,1-C8)</f>
        <v>0.7499999999999948</v>
      </c>
      <c r="C8" s="10">
        <f>C7-0.001</f>
        <v>0.219</v>
      </c>
      <c r="D8" s="5">
        <f aca="true" t="shared" si="1" ref="D8:D71">1-C8</f>
        <v>0.781</v>
      </c>
      <c r="E8" s="14">
        <f aca="true" t="shared" si="2" ref="E8:E71">C8-G8</f>
        <v>0.209</v>
      </c>
      <c r="F8" s="5">
        <f aca="true" t="shared" si="3" ref="F8:F71">C8*(1-C8)</f>
        <v>0.171039</v>
      </c>
      <c r="G8" s="10">
        <f>G7</f>
        <v>0.01</v>
      </c>
      <c r="H8" s="5">
        <f>PERCENTILE(NorVert!F$23:BA$147,G8)</f>
        <v>-2.3000000000000056</v>
      </c>
      <c r="I8" s="5">
        <f t="shared" si="0"/>
        <v>9.302500000000002</v>
      </c>
      <c r="J8" s="5">
        <f aca="true" t="shared" si="4" ref="J8:J71">E8^2</f>
        <v>0.043681</v>
      </c>
      <c r="K8" s="13">
        <f aca="true" t="shared" si="5" ref="K8:K71">I8/J8*F8</f>
        <v>36.425226013598596</v>
      </c>
      <c r="L8" s="15">
        <f aca="true" t="shared" si="6" ref="L8:L71">L$7</f>
        <v>1000</v>
      </c>
      <c r="M8" s="7">
        <f>K8</f>
        <v>36.425226013598596</v>
      </c>
      <c r="N8" s="13">
        <f>K8*(L8-K8)/L8</f>
        <v>35.09842892345686</v>
      </c>
      <c r="O8" s="5">
        <f aca="true" t="shared" si="7" ref="O8:O71">(G8*(1-G8)/K8)^0.5</f>
        <v>0.016486044573055712</v>
      </c>
      <c r="P8" s="14">
        <f aca="true" t="shared" si="8" ref="P8:P71">G8+B8*O8</f>
        <v>0.022364533429791698</v>
      </c>
      <c r="Q8" s="5"/>
    </row>
    <row r="9" spans="1:17" ht="12.75">
      <c r="A9" s="5">
        <f>PERCENTILE(NorVert!F$23:BA$147,C9)</f>
        <v>-0.8000000000000056</v>
      </c>
      <c r="B9" s="5">
        <f>PERCENTILE(NorVert!F$23:BA$147,1-C9)</f>
        <v>0.7999999999999948</v>
      </c>
      <c r="C9" s="10">
        <f aca="true" t="shared" si="9" ref="C9:C72">C8-0.001</f>
        <v>0.218</v>
      </c>
      <c r="D9" s="5">
        <f t="shared" si="1"/>
        <v>0.782</v>
      </c>
      <c r="E9" s="14">
        <f t="shared" si="2"/>
        <v>0.208</v>
      </c>
      <c r="F9" s="5">
        <f t="shared" si="3"/>
        <v>0.17047600000000002</v>
      </c>
      <c r="G9" s="10">
        <f aca="true" t="shared" si="10" ref="G9:G72">G8</f>
        <v>0.01</v>
      </c>
      <c r="H9" s="5">
        <f>PERCENTILE(NorVert!F$23:BA$147,G9)</f>
        <v>-2.3000000000000056</v>
      </c>
      <c r="I9" s="5">
        <f t="shared" si="0"/>
        <v>9.610000000000003</v>
      </c>
      <c r="J9" s="5">
        <f t="shared" si="4"/>
        <v>0.043264</v>
      </c>
      <c r="K9" s="13">
        <f t="shared" si="5"/>
        <v>37.86691845414203</v>
      </c>
      <c r="L9" s="15">
        <f t="shared" si="6"/>
        <v>1000</v>
      </c>
      <c r="M9" s="7">
        <f aca="true" t="shared" si="11" ref="M9:M72">K9</f>
        <v>37.86691845414203</v>
      </c>
      <c r="N9" s="13">
        <f aca="true" t="shared" si="12" ref="N9:N72">K9*(L9-K9)/L9</f>
        <v>36.43301494092939</v>
      </c>
      <c r="O9" s="5">
        <f t="shared" si="7"/>
        <v>0.016169165827635324</v>
      </c>
      <c r="P9" s="14">
        <f t="shared" si="8"/>
        <v>0.022935332662108177</v>
      </c>
      <c r="Q9" s="5"/>
    </row>
    <row r="10" spans="1:17" ht="12.75">
      <c r="A10" s="5">
        <f>PERCENTILE(NorVert!F$23:BA$147,C10)</f>
        <v>-0.8000000000000056</v>
      </c>
      <c r="B10" s="5">
        <f>PERCENTILE(NorVert!F$23:BA$147,1-C10)</f>
        <v>0.7999999999999948</v>
      </c>
      <c r="C10" s="10">
        <f t="shared" si="9"/>
        <v>0.217</v>
      </c>
      <c r="D10" s="5">
        <f t="shared" si="1"/>
        <v>0.783</v>
      </c>
      <c r="E10" s="14">
        <f t="shared" si="2"/>
        <v>0.207</v>
      </c>
      <c r="F10" s="5">
        <f t="shared" si="3"/>
        <v>0.169911</v>
      </c>
      <c r="G10" s="10">
        <f t="shared" si="10"/>
        <v>0.01</v>
      </c>
      <c r="H10" s="5">
        <f>PERCENTILE(NorVert!F$23:BA$147,G10)</f>
        <v>-2.3000000000000056</v>
      </c>
      <c r="I10" s="5">
        <f t="shared" si="0"/>
        <v>9.610000000000003</v>
      </c>
      <c r="J10" s="5">
        <f t="shared" si="4"/>
        <v>0.042849</v>
      </c>
      <c r="K10" s="13">
        <f t="shared" si="5"/>
        <v>38.10695022054192</v>
      </c>
      <c r="L10" s="15">
        <f t="shared" si="6"/>
        <v>1000</v>
      </c>
      <c r="M10" s="7">
        <f t="shared" si="11"/>
        <v>38.10695022054192</v>
      </c>
      <c r="N10" s="13">
        <f t="shared" si="12"/>
        <v>36.65481056543106</v>
      </c>
      <c r="O10" s="5">
        <f t="shared" si="7"/>
        <v>0.01611816142528066</v>
      </c>
      <c r="P10" s="14">
        <f t="shared" si="8"/>
        <v>0.022894529140224447</v>
      </c>
      <c r="Q10" s="5"/>
    </row>
    <row r="11" spans="1:17" ht="12.75">
      <c r="A11" s="5">
        <f>PERCENTILE(NorVert!F$23:BA$147,C11)</f>
        <v>-0.8000000000000056</v>
      </c>
      <c r="B11" s="5">
        <f>PERCENTILE(NorVert!F$23:BA$147,1-C11)</f>
        <v>0.7999999999999948</v>
      </c>
      <c r="C11" s="10">
        <f t="shared" si="9"/>
        <v>0.216</v>
      </c>
      <c r="D11" s="5">
        <f t="shared" si="1"/>
        <v>0.784</v>
      </c>
      <c r="E11" s="14">
        <f t="shared" si="2"/>
        <v>0.206</v>
      </c>
      <c r="F11" s="5">
        <f t="shared" si="3"/>
        <v>0.169344</v>
      </c>
      <c r="G11" s="10">
        <f t="shared" si="10"/>
        <v>0.01</v>
      </c>
      <c r="H11" s="5">
        <f>PERCENTILE(NorVert!F$23:BA$147,G11)</f>
        <v>-2.3000000000000056</v>
      </c>
      <c r="I11" s="5">
        <f t="shared" si="0"/>
        <v>9.610000000000003</v>
      </c>
      <c r="J11" s="5">
        <f t="shared" si="4"/>
        <v>0.042435999999999995</v>
      </c>
      <c r="K11" s="13">
        <f t="shared" si="5"/>
        <v>38.34941653313226</v>
      </c>
      <c r="L11" s="15">
        <f t="shared" si="6"/>
        <v>1000</v>
      </c>
      <c r="M11" s="7">
        <f t="shared" si="11"/>
        <v>38.34941653313226</v>
      </c>
      <c r="N11" s="13">
        <f t="shared" si="12"/>
        <v>36.87873878470058</v>
      </c>
      <c r="O11" s="5">
        <f t="shared" si="7"/>
        <v>0.01606712664511336</v>
      </c>
      <c r="P11" s="14">
        <f t="shared" si="8"/>
        <v>0.022853701316090602</v>
      </c>
      <c r="Q11" s="5"/>
    </row>
    <row r="12" spans="1:17" ht="12.75">
      <c r="A12" s="5">
        <f>PERCENTILE(NorVert!F$23:BA$147,C12)</f>
        <v>-0.8000000000000056</v>
      </c>
      <c r="B12" s="5">
        <f>PERCENTILE(NorVert!F$23:BA$147,1-C12)</f>
        <v>0.7999999999999948</v>
      </c>
      <c r="C12" s="10">
        <f t="shared" si="9"/>
        <v>0.215</v>
      </c>
      <c r="D12" s="5">
        <f t="shared" si="1"/>
        <v>0.785</v>
      </c>
      <c r="E12" s="14">
        <f t="shared" si="2"/>
        <v>0.205</v>
      </c>
      <c r="F12" s="5">
        <f t="shared" si="3"/>
        <v>0.168775</v>
      </c>
      <c r="G12" s="10">
        <f t="shared" si="10"/>
        <v>0.01</v>
      </c>
      <c r="H12" s="5">
        <f>PERCENTILE(NorVert!F$23:BA$147,G12)</f>
        <v>-2.3000000000000056</v>
      </c>
      <c r="I12" s="5">
        <f t="shared" si="0"/>
        <v>9.610000000000003</v>
      </c>
      <c r="J12" s="5">
        <f t="shared" si="4"/>
        <v>0.04202499999999999</v>
      </c>
      <c r="K12" s="13">
        <f t="shared" si="5"/>
        <v>38.594354550862604</v>
      </c>
      <c r="L12" s="15">
        <f t="shared" si="6"/>
        <v>1000</v>
      </c>
      <c r="M12" s="7">
        <f t="shared" si="11"/>
        <v>38.594354550862604</v>
      </c>
      <c r="N12" s="13">
        <f t="shared" si="12"/>
        <v>37.104830347664915</v>
      </c>
      <c r="O12" s="5">
        <f t="shared" si="7"/>
        <v>0.016016060703649894</v>
      </c>
      <c r="P12" s="14">
        <f t="shared" si="8"/>
        <v>0.022812848562919832</v>
      </c>
      <c r="Q12" s="5"/>
    </row>
    <row r="13" spans="1:17" ht="12.75">
      <c r="A13" s="5">
        <f>PERCENTILE(NorVert!F$23:BA$147,C13)</f>
        <v>-0.8000000000000056</v>
      </c>
      <c r="B13" s="5">
        <f>PERCENTILE(NorVert!F$23:BA$147,1-C13)</f>
        <v>0.7999999999999948</v>
      </c>
      <c r="C13" s="10">
        <f t="shared" si="9"/>
        <v>0.214</v>
      </c>
      <c r="D13" s="5">
        <f t="shared" si="1"/>
        <v>0.786</v>
      </c>
      <c r="E13" s="14">
        <f t="shared" si="2"/>
        <v>0.204</v>
      </c>
      <c r="F13" s="5">
        <f t="shared" si="3"/>
        <v>0.168204</v>
      </c>
      <c r="G13" s="10">
        <f t="shared" si="10"/>
        <v>0.01</v>
      </c>
      <c r="H13" s="5">
        <f>PERCENTILE(NorVert!F$23:BA$147,G13)</f>
        <v>-2.3000000000000056</v>
      </c>
      <c r="I13" s="5">
        <f t="shared" si="0"/>
        <v>9.610000000000003</v>
      </c>
      <c r="J13" s="5">
        <f t="shared" si="4"/>
        <v>0.04161599999999999</v>
      </c>
      <c r="K13" s="13">
        <f t="shared" si="5"/>
        <v>38.841802191464836</v>
      </c>
      <c r="L13" s="15">
        <f t="shared" si="6"/>
        <v>1000</v>
      </c>
      <c r="M13" s="7">
        <f t="shared" si="11"/>
        <v>38.841802191464836</v>
      </c>
      <c r="N13" s="13">
        <f t="shared" si="12"/>
        <v>37.33311659398395</v>
      </c>
      <c r="O13" s="5">
        <f t="shared" si="7"/>
        <v>0.015964962809929952</v>
      </c>
      <c r="P13" s="14">
        <f t="shared" si="8"/>
        <v>0.02277197024794388</v>
      </c>
      <c r="Q13" s="5"/>
    </row>
    <row r="14" spans="1:17" ht="12.75">
      <c r="A14" s="5">
        <f>PERCENTILE(NorVert!F$23:BA$147,C14)</f>
        <v>-0.8000000000000056</v>
      </c>
      <c r="B14" s="5">
        <f>PERCENTILE(NorVert!F$23:BA$147,1-C14)</f>
        <v>0.7999999999999948</v>
      </c>
      <c r="C14" s="10">
        <f t="shared" si="9"/>
        <v>0.213</v>
      </c>
      <c r="D14" s="5">
        <f t="shared" si="1"/>
        <v>0.787</v>
      </c>
      <c r="E14" s="14">
        <f t="shared" si="2"/>
        <v>0.20299999999999999</v>
      </c>
      <c r="F14" s="5">
        <f t="shared" si="3"/>
        <v>0.167631</v>
      </c>
      <c r="G14" s="10">
        <f t="shared" si="10"/>
        <v>0.01</v>
      </c>
      <c r="H14" s="5">
        <f>PERCENTILE(NorVert!F$23:BA$147,G14)</f>
        <v>-2.3000000000000056</v>
      </c>
      <c r="I14" s="5">
        <f t="shared" si="0"/>
        <v>9.610000000000003</v>
      </c>
      <c r="J14" s="5">
        <f t="shared" si="4"/>
        <v>0.041208999999999996</v>
      </c>
      <c r="K14" s="13">
        <f t="shared" si="5"/>
        <v>39.09179815088938</v>
      </c>
      <c r="L14" s="15">
        <f t="shared" si="6"/>
        <v>1000</v>
      </c>
      <c r="M14" s="7">
        <f t="shared" si="11"/>
        <v>39.09179815088938</v>
      </c>
      <c r="N14" s="13">
        <f t="shared" si="12"/>
        <v>37.5636294682195</v>
      </c>
      <c r="O14" s="5">
        <f t="shared" si="7"/>
        <v>0.015913832165368326</v>
      </c>
      <c r="P14" s="14">
        <f t="shared" si="8"/>
        <v>0.02273106573229458</v>
      </c>
      <c r="Q14" s="5"/>
    </row>
    <row r="15" spans="1:17" ht="12.75">
      <c r="A15" s="5">
        <f>PERCENTILE(NorVert!F$23:BA$147,C15)</f>
        <v>-0.8000000000000056</v>
      </c>
      <c r="B15" s="5">
        <f>PERCENTILE(NorVert!F$23:BA$147,1-C15)</f>
        <v>0.7999999999999948</v>
      </c>
      <c r="C15" s="10">
        <f t="shared" si="9"/>
        <v>0.212</v>
      </c>
      <c r="D15" s="5">
        <f t="shared" si="1"/>
        <v>0.788</v>
      </c>
      <c r="E15" s="14">
        <f t="shared" si="2"/>
        <v>0.20199999999999999</v>
      </c>
      <c r="F15" s="5">
        <f t="shared" si="3"/>
        <v>0.167056</v>
      </c>
      <c r="G15" s="10">
        <f t="shared" si="10"/>
        <v>0.01</v>
      </c>
      <c r="H15" s="5">
        <f>PERCENTILE(NorVert!F$23:BA$147,G15)</f>
        <v>-2.3000000000000056</v>
      </c>
      <c r="I15" s="5">
        <f t="shared" si="0"/>
        <v>9.610000000000003</v>
      </c>
      <c r="J15" s="5">
        <f t="shared" si="4"/>
        <v>0.04080399999999999</v>
      </c>
      <c r="K15" s="13">
        <f t="shared" si="5"/>
        <v>39.344381923340876</v>
      </c>
      <c r="L15" s="15">
        <f t="shared" si="6"/>
        <v>1000</v>
      </c>
      <c r="M15" s="7">
        <f t="shared" si="11"/>
        <v>39.344381923340876</v>
      </c>
      <c r="N15" s="13">
        <f t="shared" si="12"/>
        <v>37.79640153441116</v>
      </c>
      <c r="O15" s="5">
        <f t="shared" si="7"/>
        <v>0.015862667963603562</v>
      </c>
      <c r="P15" s="14">
        <f t="shared" si="8"/>
        <v>0.02269013437088277</v>
      </c>
      <c r="Q15" s="5"/>
    </row>
    <row r="16" spans="1:17" ht="12.75">
      <c r="A16" s="5">
        <f>PERCENTILE(NorVert!F$23:BA$147,C16)</f>
        <v>-0.8000000000000056</v>
      </c>
      <c r="B16" s="5">
        <f>PERCENTILE(NorVert!F$23:BA$147,1-C16)</f>
        <v>0.7999999999999948</v>
      </c>
      <c r="C16" s="10">
        <f t="shared" si="9"/>
        <v>0.211</v>
      </c>
      <c r="D16" s="5">
        <f t="shared" si="1"/>
        <v>0.789</v>
      </c>
      <c r="E16" s="14">
        <f t="shared" si="2"/>
        <v>0.20099999999999998</v>
      </c>
      <c r="F16" s="5">
        <f t="shared" si="3"/>
        <v>0.166479</v>
      </c>
      <c r="G16" s="10">
        <f t="shared" si="10"/>
        <v>0.01</v>
      </c>
      <c r="H16" s="5">
        <f>PERCENTILE(NorVert!F$23:BA$147,G16)</f>
        <v>-2.3000000000000056</v>
      </c>
      <c r="I16" s="5">
        <f t="shared" si="0"/>
        <v>9.610000000000003</v>
      </c>
      <c r="J16" s="5">
        <f t="shared" si="4"/>
        <v>0.04040099999999999</v>
      </c>
      <c r="K16" s="13">
        <f t="shared" si="5"/>
        <v>39.599593821935116</v>
      </c>
      <c r="L16" s="15">
        <f t="shared" si="6"/>
        <v>1000</v>
      </c>
      <c r="M16" s="7">
        <f t="shared" si="11"/>
        <v>39.599593821935116</v>
      </c>
      <c r="N16" s="13">
        <f t="shared" si="12"/>
        <v>38.03146599107287</v>
      </c>
      <c r="O16" s="5">
        <f t="shared" si="7"/>
        <v>0.015811469390343266</v>
      </c>
      <c r="P16" s="14">
        <f t="shared" si="8"/>
        <v>0.02264917551227453</v>
      </c>
      <c r="Q16" s="5"/>
    </row>
    <row r="17" spans="1:17" ht="12.75">
      <c r="A17" s="5">
        <f>PERCENTILE(NorVert!F$23:BA$147,C17)</f>
        <v>-0.8000000000000056</v>
      </c>
      <c r="B17" s="5">
        <f>PERCENTILE(NorVert!F$23:BA$147,1-C17)</f>
        <v>0.7999999999999948</v>
      </c>
      <c r="C17" s="10">
        <f t="shared" si="9"/>
        <v>0.21</v>
      </c>
      <c r="D17" s="5">
        <f t="shared" si="1"/>
        <v>0.79</v>
      </c>
      <c r="E17" s="14">
        <f t="shared" si="2"/>
        <v>0.19999999999999998</v>
      </c>
      <c r="F17" s="5">
        <f t="shared" si="3"/>
        <v>0.1659</v>
      </c>
      <c r="G17" s="10">
        <f t="shared" si="10"/>
        <v>0.01</v>
      </c>
      <c r="H17" s="5">
        <f>PERCENTILE(NorVert!F$23:BA$147,G17)</f>
        <v>-2.3000000000000056</v>
      </c>
      <c r="I17" s="5">
        <f t="shared" si="0"/>
        <v>9.610000000000003</v>
      </c>
      <c r="J17" s="5">
        <f t="shared" si="4"/>
        <v>0.039999999999999994</v>
      </c>
      <c r="K17" s="13">
        <f t="shared" si="5"/>
        <v>39.857475000000015</v>
      </c>
      <c r="L17" s="15">
        <f t="shared" si="6"/>
        <v>1000</v>
      </c>
      <c r="M17" s="7">
        <f t="shared" si="11"/>
        <v>39.857475000000015</v>
      </c>
      <c r="N17" s="13">
        <f t="shared" si="12"/>
        <v>38.26885668662439</v>
      </c>
      <c r="O17" s="5">
        <f t="shared" si="7"/>
        <v>0.015760235623205932</v>
      </c>
      <c r="P17" s="14">
        <f t="shared" si="8"/>
        <v>0.022608188498564663</v>
      </c>
      <c r="Q17" s="5"/>
    </row>
    <row r="18" spans="1:17" ht="12.75">
      <c r="A18" s="5">
        <f>PERCENTILE(NorVert!F$23:BA$147,C18)</f>
        <v>-0.8000000000000056</v>
      </c>
      <c r="B18" s="5">
        <f>PERCENTILE(NorVert!F$23:BA$147,1-C18)</f>
        <v>0.7999999999999948</v>
      </c>
      <c r="C18" s="10">
        <f t="shared" si="9"/>
        <v>0.209</v>
      </c>
      <c r="D18" s="5">
        <f t="shared" si="1"/>
        <v>0.791</v>
      </c>
      <c r="E18" s="14">
        <f t="shared" si="2"/>
        <v>0.19899999999999998</v>
      </c>
      <c r="F18" s="5">
        <f t="shared" si="3"/>
        <v>0.165319</v>
      </c>
      <c r="G18" s="10">
        <f t="shared" si="10"/>
        <v>0.01</v>
      </c>
      <c r="H18" s="5">
        <f>PERCENTILE(NorVert!F$23:BA$147,G18)</f>
        <v>-2.3000000000000056</v>
      </c>
      <c r="I18" s="5">
        <f t="shared" si="0"/>
        <v>9.610000000000003</v>
      </c>
      <c r="J18" s="5">
        <f t="shared" si="4"/>
        <v>0.03960099999999999</v>
      </c>
      <c r="K18" s="13">
        <f t="shared" si="5"/>
        <v>40.11806747304363</v>
      </c>
      <c r="L18" s="15">
        <f t="shared" si="6"/>
        <v>1000</v>
      </c>
      <c r="M18" s="7">
        <f t="shared" si="11"/>
        <v>40.11806747304363</v>
      </c>
      <c r="N18" s="13">
        <f t="shared" si="12"/>
        <v>38.50860813527195</v>
      </c>
      <c r="O18" s="5">
        <f t="shared" si="7"/>
        <v>0.015708965831559302</v>
      </c>
      <c r="P18" s="14">
        <f t="shared" si="8"/>
        <v>0.02256717266524736</v>
      </c>
      <c r="Q18" s="5"/>
    </row>
    <row r="19" spans="1:17" ht="12.75">
      <c r="A19" s="5">
        <f>PERCENTILE(NorVert!F$23:BA$147,C19)</f>
        <v>-0.8000000000000056</v>
      </c>
      <c r="B19" s="5">
        <f>PERCENTILE(NorVert!F$23:BA$147,1-C19)</f>
        <v>0.7999999999999948</v>
      </c>
      <c r="C19" s="10">
        <f t="shared" si="9"/>
        <v>0.208</v>
      </c>
      <c r="D19" s="5">
        <f t="shared" si="1"/>
        <v>0.792</v>
      </c>
      <c r="E19" s="14">
        <f t="shared" si="2"/>
        <v>0.19799999999999998</v>
      </c>
      <c r="F19" s="5">
        <f t="shared" si="3"/>
        <v>0.164736</v>
      </c>
      <c r="G19" s="10">
        <f t="shared" si="10"/>
        <v>0.01</v>
      </c>
      <c r="H19" s="5">
        <f>PERCENTILE(NorVert!F$23:BA$147,G19)</f>
        <v>-2.3000000000000056</v>
      </c>
      <c r="I19" s="5">
        <f t="shared" si="0"/>
        <v>9.610000000000003</v>
      </c>
      <c r="J19" s="5">
        <f t="shared" si="4"/>
        <v>0.039203999999999996</v>
      </c>
      <c r="K19" s="13">
        <f t="shared" si="5"/>
        <v>40.38141414141416</v>
      </c>
      <c r="L19" s="15">
        <f t="shared" si="6"/>
        <v>1000</v>
      </c>
      <c r="M19" s="7">
        <f t="shared" si="11"/>
        <v>40.38141414141416</v>
      </c>
      <c r="N19" s="13">
        <f t="shared" si="12"/>
        <v>38.750755533353754</v>
      </c>
      <c r="O19" s="5">
        <f t="shared" si="7"/>
        <v>0.01565765917635501</v>
      </c>
      <c r="P19" s="14">
        <f t="shared" si="8"/>
        <v>0.02252612734108393</v>
      </c>
      <c r="Q19" s="5"/>
    </row>
    <row r="20" spans="1:17" ht="12.75">
      <c r="A20" s="5">
        <f>PERCENTILE(NorVert!F$23:BA$147,C20)</f>
        <v>-0.8000000000000056</v>
      </c>
      <c r="B20" s="5">
        <f>PERCENTILE(NorVert!F$23:BA$147,1-C20)</f>
        <v>0.7999999999999948</v>
      </c>
      <c r="C20" s="10">
        <f t="shared" si="9"/>
        <v>0.207</v>
      </c>
      <c r="D20" s="5">
        <f t="shared" si="1"/>
        <v>0.793</v>
      </c>
      <c r="E20" s="14">
        <f t="shared" si="2"/>
        <v>0.19699999999999998</v>
      </c>
      <c r="F20" s="5">
        <f t="shared" si="3"/>
        <v>0.164151</v>
      </c>
      <c r="G20" s="10">
        <f t="shared" si="10"/>
        <v>0.01</v>
      </c>
      <c r="H20" s="5">
        <f>PERCENTILE(NorVert!F$23:BA$147,G20)</f>
        <v>-2.3000000000000056</v>
      </c>
      <c r="I20" s="5">
        <f t="shared" si="0"/>
        <v>9.610000000000003</v>
      </c>
      <c r="J20" s="5">
        <f t="shared" si="4"/>
        <v>0.03880899999999999</v>
      </c>
      <c r="K20" s="13">
        <f t="shared" si="5"/>
        <v>40.64755881367726</v>
      </c>
      <c r="L20" s="15">
        <f t="shared" si="6"/>
        <v>1000</v>
      </c>
      <c r="M20" s="7">
        <f t="shared" si="11"/>
        <v>40.64755881367726</v>
      </c>
      <c r="N20" s="13">
        <f t="shared" si="12"/>
        <v>38.995334776165905</v>
      </c>
      <c r="O20" s="5">
        <f t="shared" si="7"/>
        <v>0.015606314809959556</v>
      </c>
      <c r="P20" s="14">
        <f t="shared" si="8"/>
        <v>0.022485051847967563</v>
      </c>
      <c r="Q20" s="5"/>
    </row>
    <row r="21" spans="1:17" ht="12.75">
      <c r="A21" s="5">
        <f>PERCENTILE(NorVert!F$23:BA$147,C21)</f>
        <v>-0.8000000000000056</v>
      </c>
      <c r="B21" s="5">
        <f>PERCENTILE(NorVert!F$23:BA$147,1-C21)</f>
        <v>0.7999999999999948</v>
      </c>
      <c r="C21" s="10">
        <f t="shared" si="9"/>
        <v>0.206</v>
      </c>
      <c r="D21" s="5">
        <f t="shared" si="1"/>
        <v>0.794</v>
      </c>
      <c r="E21" s="14">
        <f t="shared" si="2"/>
        <v>0.19599999999999998</v>
      </c>
      <c r="F21" s="5">
        <f t="shared" si="3"/>
        <v>0.163564</v>
      </c>
      <c r="G21" s="10">
        <f t="shared" si="10"/>
        <v>0.01</v>
      </c>
      <c r="H21" s="5">
        <f>PERCENTILE(NorVert!F$23:BA$147,G21)</f>
        <v>-2.3000000000000056</v>
      </c>
      <c r="I21" s="5">
        <f t="shared" si="0"/>
        <v>9.610000000000003</v>
      </c>
      <c r="J21" s="5">
        <f t="shared" si="4"/>
        <v>0.03841599999999999</v>
      </c>
      <c r="K21" s="13">
        <f t="shared" si="5"/>
        <v>40.91654623073721</v>
      </c>
      <c r="L21" s="15">
        <f t="shared" si="6"/>
        <v>1000</v>
      </c>
      <c r="M21" s="7">
        <f t="shared" si="11"/>
        <v>40.91654623073721</v>
      </c>
      <c r="N21" s="13">
        <f t="shared" si="12"/>
        <v>39.24238247528515</v>
      </c>
      <c r="O21" s="5">
        <f t="shared" si="7"/>
        <v>0.015554931875981356</v>
      </c>
      <c r="P21" s="14">
        <f t="shared" si="8"/>
        <v>0.022443945500785004</v>
      </c>
      <c r="Q21" s="5"/>
    </row>
    <row r="22" spans="1:17" ht="12.75">
      <c r="A22" s="5">
        <f>PERCENTILE(NorVert!F$23:BA$147,C22)</f>
        <v>-0.8000000000000056</v>
      </c>
      <c r="B22" s="5">
        <f>PERCENTILE(NorVert!F$23:BA$147,1-C22)</f>
        <v>0.7999999999999948</v>
      </c>
      <c r="C22" s="10">
        <f t="shared" si="9"/>
        <v>0.205</v>
      </c>
      <c r="D22" s="5">
        <f t="shared" si="1"/>
        <v>0.795</v>
      </c>
      <c r="E22" s="14">
        <f t="shared" si="2"/>
        <v>0.19499999999999998</v>
      </c>
      <c r="F22" s="5">
        <f t="shared" si="3"/>
        <v>0.162975</v>
      </c>
      <c r="G22" s="10">
        <f t="shared" si="10"/>
        <v>0.01</v>
      </c>
      <c r="H22" s="5">
        <f>PERCENTILE(NorVert!F$23:BA$147,G22)</f>
        <v>-2.3000000000000056</v>
      </c>
      <c r="I22" s="5">
        <f t="shared" si="0"/>
        <v>9.610000000000003</v>
      </c>
      <c r="J22" s="5">
        <f t="shared" si="4"/>
        <v>0.03802499999999999</v>
      </c>
      <c r="K22" s="13">
        <f t="shared" si="5"/>
        <v>41.18842209072981</v>
      </c>
      <c r="L22" s="15">
        <f t="shared" si="6"/>
        <v>1000</v>
      </c>
      <c r="M22" s="7">
        <f t="shared" si="11"/>
        <v>41.18842209072981</v>
      </c>
      <c r="N22" s="13">
        <f t="shared" si="12"/>
        <v>39.49193597640569</v>
      </c>
      <c r="O22" s="5">
        <f t="shared" si="7"/>
        <v>0.015503509509093903</v>
      </c>
      <c r="P22" s="14">
        <f t="shared" si="8"/>
        <v>0.022402807607275043</v>
      </c>
      <c r="Q22" s="5"/>
    </row>
    <row r="23" spans="1:17" ht="12.75">
      <c r="A23" s="5">
        <f>PERCENTILE(NorVert!F$23:BA$147,C23)</f>
        <v>-0.811800000000008</v>
      </c>
      <c r="B23" s="5">
        <f>PERCENTILE(NorVert!F$23:BA$147,1-C23)</f>
        <v>0.8118000000000001</v>
      </c>
      <c r="C23" s="10">
        <f t="shared" si="9"/>
        <v>0.204</v>
      </c>
      <c r="D23" s="5">
        <f t="shared" si="1"/>
        <v>0.796</v>
      </c>
      <c r="E23" s="14">
        <f t="shared" si="2"/>
        <v>0.19399999999999998</v>
      </c>
      <c r="F23" s="5">
        <f t="shared" si="3"/>
        <v>0.162384</v>
      </c>
      <c r="G23" s="10">
        <f t="shared" si="10"/>
        <v>0.01</v>
      </c>
      <c r="H23" s="5">
        <f>PERCENTILE(NorVert!F$23:BA$147,G23)</f>
        <v>-2.3000000000000056</v>
      </c>
      <c r="I23" s="5">
        <f t="shared" si="0"/>
        <v>9.683299240000037</v>
      </c>
      <c r="J23" s="5">
        <f t="shared" si="4"/>
        <v>0.03763599999999999</v>
      </c>
      <c r="K23" s="13">
        <f t="shared" si="5"/>
        <v>41.77948941939012</v>
      </c>
      <c r="L23" s="15">
        <f t="shared" si="6"/>
        <v>1000</v>
      </c>
      <c r="M23" s="7">
        <f t="shared" si="11"/>
        <v>41.77948941939012</v>
      </c>
      <c r="N23" s="13">
        <f t="shared" si="12"/>
        <v>40.03396368324519</v>
      </c>
      <c r="O23" s="5">
        <f t="shared" si="7"/>
        <v>0.015393452403126746</v>
      </c>
      <c r="P23" s="14">
        <f t="shared" si="8"/>
        <v>0.022496404660858293</v>
      </c>
      <c r="Q23" s="5"/>
    </row>
    <row r="24" spans="1:17" ht="12.75">
      <c r="A24" s="5">
        <f>PERCENTILE(NorVert!F$23:BA$147,C24)</f>
        <v>-0.8500000000000056</v>
      </c>
      <c r="B24" s="5">
        <f>PERCENTILE(NorVert!F$23:BA$147,1-C24)</f>
        <v>0.8499999999999949</v>
      </c>
      <c r="C24" s="10">
        <f t="shared" si="9"/>
        <v>0.20299999999999999</v>
      </c>
      <c r="D24" s="5">
        <f t="shared" si="1"/>
        <v>0.797</v>
      </c>
      <c r="E24" s="14">
        <f t="shared" si="2"/>
        <v>0.19299999999999998</v>
      </c>
      <c r="F24" s="5">
        <f t="shared" si="3"/>
        <v>0.161791</v>
      </c>
      <c r="G24" s="10">
        <f t="shared" si="10"/>
        <v>0.01</v>
      </c>
      <c r="H24" s="5">
        <f>PERCENTILE(NorVert!F$23:BA$147,G24)</f>
        <v>-2.3000000000000056</v>
      </c>
      <c r="I24" s="5">
        <f t="shared" si="0"/>
        <v>9.922500000000003</v>
      </c>
      <c r="J24" s="5">
        <f t="shared" si="4"/>
        <v>0.03724899999999999</v>
      </c>
      <c r="K24" s="13">
        <f t="shared" si="5"/>
        <v>43.09837035893583</v>
      </c>
      <c r="L24" s="15">
        <f t="shared" si="6"/>
        <v>1000</v>
      </c>
      <c r="M24" s="7">
        <f t="shared" si="11"/>
        <v>43.09837035893583</v>
      </c>
      <c r="N24" s="13">
        <f t="shared" si="12"/>
        <v>41.24090083133983</v>
      </c>
      <c r="O24" s="5">
        <f t="shared" si="7"/>
        <v>0.015156089906512384</v>
      </c>
      <c r="P24" s="14">
        <f t="shared" si="8"/>
        <v>0.022882676420535448</v>
      </c>
      <c r="Q24" s="5"/>
    </row>
    <row r="25" spans="1:17" ht="12.75">
      <c r="A25" s="5">
        <f>PERCENTILE(NorVert!F$23:BA$147,C25)</f>
        <v>-0.8500000000000056</v>
      </c>
      <c r="B25" s="5">
        <f>PERCENTILE(NorVert!F$23:BA$147,1-C25)</f>
        <v>0.8499999999999949</v>
      </c>
      <c r="C25" s="10">
        <f t="shared" si="9"/>
        <v>0.20199999999999999</v>
      </c>
      <c r="D25" s="5">
        <f t="shared" si="1"/>
        <v>0.798</v>
      </c>
      <c r="E25" s="14">
        <f t="shared" si="2"/>
        <v>0.19199999999999998</v>
      </c>
      <c r="F25" s="5">
        <f t="shared" si="3"/>
        <v>0.161196</v>
      </c>
      <c r="G25" s="10">
        <f t="shared" si="10"/>
        <v>0.01</v>
      </c>
      <c r="H25" s="5">
        <f>PERCENTILE(NorVert!F$23:BA$147,G25)</f>
        <v>-2.3000000000000056</v>
      </c>
      <c r="I25" s="5">
        <f t="shared" si="0"/>
        <v>9.922500000000003</v>
      </c>
      <c r="J25" s="5">
        <f t="shared" si="4"/>
        <v>0.036863999999999994</v>
      </c>
      <c r="K25" s="13">
        <f t="shared" si="5"/>
        <v>43.38832763671877</v>
      </c>
      <c r="L25" s="15">
        <f t="shared" si="6"/>
        <v>1000</v>
      </c>
      <c r="M25" s="7">
        <f t="shared" si="11"/>
        <v>43.38832763671877</v>
      </c>
      <c r="N25" s="13">
        <f t="shared" si="12"/>
        <v>41.50578066160752</v>
      </c>
      <c r="O25" s="5">
        <f t="shared" si="7"/>
        <v>0.015105362146526467</v>
      </c>
      <c r="P25" s="14">
        <f t="shared" si="8"/>
        <v>0.02283955782454742</v>
      </c>
      <c r="Q25" s="5"/>
    </row>
    <row r="26" spans="1:17" ht="12.75">
      <c r="A26" s="5">
        <f>PERCENTILE(NorVert!F$23:BA$147,C26)</f>
        <v>-0.8500000000000056</v>
      </c>
      <c r="B26" s="5">
        <f>PERCENTILE(NorVert!F$23:BA$147,1-C26)</f>
        <v>0.8499999999999949</v>
      </c>
      <c r="C26" s="10">
        <f t="shared" si="9"/>
        <v>0.20099999999999998</v>
      </c>
      <c r="D26" s="5">
        <f t="shared" si="1"/>
        <v>0.799</v>
      </c>
      <c r="E26" s="14">
        <f t="shared" si="2"/>
        <v>0.19099999999999998</v>
      </c>
      <c r="F26" s="5">
        <f t="shared" si="3"/>
        <v>0.160599</v>
      </c>
      <c r="G26" s="10">
        <f t="shared" si="10"/>
        <v>0.01</v>
      </c>
      <c r="H26" s="5">
        <f>PERCENTILE(NorVert!F$23:BA$147,G26)</f>
        <v>-2.3000000000000056</v>
      </c>
      <c r="I26" s="5">
        <f t="shared" si="0"/>
        <v>9.922500000000003</v>
      </c>
      <c r="J26" s="5">
        <f t="shared" si="4"/>
        <v>0.03648099999999999</v>
      </c>
      <c r="K26" s="13">
        <f t="shared" si="5"/>
        <v>43.68146644828816</v>
      </c>
      <c r="L26" s="15">
        <f t="shared" si="6"/>
        <v>1000</v>
      </c>
      <c r="M26" s="7">
        <f t="shared" si="11"/>
        <v>43.68146644828816</v>
      </c>
      <c r="N26" s="13">
        <f t="shared" si="12"/>
        <v>41.77339593721524</v>
      </c>
      <c r="O26" s="5">
        <f t="shared" si="7"/>
        <v>0.015054592081630585</v>
      </c>
      <c r="P26" s="14">
        <f t="shared" si="8"/>
        <v>0.02279640326938592</v>
      </c>
      <c r="Q26" s="5"/>
    </row>
    <row r="27" spans="1:17" ht="12.75">
      <c r="A27" s="5">
        <f>PERCENTILE(NorVert!F$23:BA$147,C27)</f>
        <v>-0.8500000000000056</v>
      </c>
      <c r="B27" s="5">
        <f>PERCENTILE(NorVert!F$23:BA$147,1-C27)</f>
        <v>0.8499999999999949</v>
      </c>
      <c r="C27" s="10">
        <f t="shared" si="9"/>
        <v>0.19999999999999998</v>
      </c>
      <c r="D27" s="5">
        <f t="shared" si="1"/>
        <v>0.8</v>
      </c>
      <c r="E27" s="14">
        <f t="shared" si="2"/>
        <v>0.18999999999999997</v>
      </c>
      <c r="F27" s="5">
        <f t="shared" si="3"/>
        <v>0.16</v>
      </c>
      <c r="G27" s="10">
        <f t="shared" si="10"/>
        <v>0.01</v>
      </c>
      <c r="H27" s="5">
        <f>PERCENTILE(NorVert!F$23:BA$147,G27)</f>
        <v>-2.3000000000000056</v>
      </c>
      <c r="I27" s="5">
        <f t="shared" si="0"/>
        <v>9.922500000000003</v>
      </c>
      <c r="J27" s="5">
        <f t="shared" si="4"/>
        <v>0.03609999999999999</v>
      </c>
      <c r="K27" s="13">
        <f t="shared" si="5"/>
        <v>43.97783933518008</v>
      </c>
      <c r="L27" s="15">
        <f t="shared" si="6"/>
        <v>1000</v>
      </c>
      <c r="M27" s="7">
        <f t="shared" si="11"/>
        <v>43.97783933518008</v>
      </c>
      <c r="N27" s="13">
        <f t="shared" si="12"/>
        <v>42.04378898258917</v>
      </c>
      <c r="O27" s="5">
        <f t="shared" si="7"/>
        <v>0.01500377881351252</v>
      </c>
      <c r="P27" s="14">
        <f t="shared" si="8"/>
        <v>0.022753211991485566</v>
      </c>
      <c r="Q27" s="5"/>
    </row>
    <row r="28" spans="1:17" ht="12.75">
      <c r="A28" s="5">
        <f>PERCENTILE(NorVert!F$23:BA$147,C28)</f>
        <v>-0.8500000000000056</v>
      </c>
      <c r="B28" s="5">
        <f>PERCENTILE(NorVert!F$23:BA$147,1-C28)</f>
        <v>0.8499999999999949</v>
      </c>
      <c r="C28" s="10">
        <f t="shared" si="9"/>
        <v>0.19899999999999998</v>
      </c>
      <c r="D28" s="5">
        <f t="shared" si="1"/>
        <v>0.801</v>
      </c>
      <c r="E28" s="14">
        <f t="shared" si="2"/>
        <v>0.18899999999999997</v>
      </c>
      <c r="F28" s="5">
        <f t="shared" si="3"/>
        <v>0.15939899999999999</v>
      </c>
      <c r="G28" s="10">
        <f t="shared" si="10"/>
        <v>0.01</v>
      </c>
      <c r="H28" s="5">
        <f>PERCENTILE(NorVert!F$23:BA$147,G28)</f>
        <v>-2.3000000000000056</v>
      </c>
      <c r="I28" s="5">
        <f t="shared" si="0"/>
        <v>9.922500000000003</v>
      </c>
      <c r="J28" s="5">
        <f t="shared" si="4"/>
        <v>0.03572099999999999</v>
      </c>
      <c r="K28" s="13">
        <f t="shared" si="5"/>
        <v>44.277500000000025</v>
      </c>
      <c r="L28" s="15">
        <f t="shared" si="6"/>
        <v>1000</v>
      </c>
      <c r="M28" s="7">
        <f t="shared" si="11"/>
        <v>44.277500000000025</v>
      </c>
      <c r="N28" s="13">
        <f t="shared" si="12"/>
        <v>42.31700299375002</v>
      </c>
      <c r="O28" s="5">
        <f t="shared" si="7"/>
        <v>0.014952921433934122</v>
      </c>
      <c r="P28" s="14">
        <f t="shared" si="8"/>
        <v>0.022709983218843925</v>
      </c>
      <c r="Q28" s="5"/>
    </row>
    <row r="29" spans="1:17" ht="12.75">
      <c r="A29" s="5">
        <f>PERCENTILE(NorVert!F$23:BA$147,C29)</f>
        <v>-0.8500000000000056</v>
      </c>
      <c r="B29" s="5">
        <f>PERCENTILE(NorVert!F$23:BA$147,1-C29)</f>
        <v>0.8499999999999949</v>
      </c>
      <c r="C29" s="10">
        <f t="shared" si="9"/>
        <v>0.19799999999999998</v>
      </c>
      <c r="D29" s="5">
        <f t="shared" si="1"/>
        <v>0.802</v>
      </c>
      <c r="E29" s="14">
        <f t="shared" si="2"/>
        <v>0.18799999999999997</v>
      </c>
      <c r="F29" s="5">
        <f t="shared" si="3"/>
        <v>0.158796</v>
      </c>
      <c r="G29" s="10">
        <f t="shared" si="10"/>
        <v>0.01</v>
      </c>
      <c r="H29" s="5">
        <f>PERCENTILE(NorVert!F$23:BA$147,G29)</f>
        <v>-2.3000000000000056</v>
      </c>
      <c r="I29" s="5">
        <f t="shared" si="0"/>
        <v>9.922500000000003</v>
      </c>
      <c r="J29" s="5">
        <f t="shared" si="4"/>
        <v>0.03534399999999999</v>
      </c>
      <c r="K29" s="13">
        <f t="shared" si="5"/>
        <v>44.58050333861478</v>
      </c>
      <c r="L29" s="15">
        <f t="shared" si="6"/>
        <v>1000</v>
      </c>
      <c r="M29" s="7">
        <f t="shared" si="11"/>
        <v>44.58050333861478</v>
      </c>
      <c r="N29" s="13">
        <f t="shared" si="12"/>
        <v>42.59308206069054</v>
      </c>
      <c r="O29" s="5">
        <f t="shared" si="7"/>
        <v>0.014902019024526569</v>
      </c>
      <c r="P29" s="14">
        <f t="shared" si="8"/>
        <v>0.022666716170847506</v>
      </c>
      <c r="Q29" s="5"/>
    </row>
    <row r="30" spans="1:17" ht="12.75">
      <c r="A30" s="5">
        <f>PERCENTILE(NorVert!F$23:BA$147,C30)</f>
        <v>-0.8500000000000056</v>
      </c>
      <c r="B30" s="5">
        <f>PERCENTILE(NorVert!F$23:BA$147,1-C30)</f>
        <v>0.8499999999999949</v>
      </c>
      <c r="C30" s="10">
        <f t="shared" si="9"/>
        <v>0.19699999999999998</v>
      </c>
      <c r="D30" s="5">
        <f t="shared" si="1"/>
        <v>0.803</v>
      </c>
      <c r="E30" s="14">
        <f t="shared" si="2"/>
        <v>0.18699999999999997</v>
      </c>
      <c r="F30" s="5">
        <f t="shared" si="3"/>
        <v>0.158191</v>
      </c>
      <c r="G30" s="10">
        <f t="shared" si="10"/>
        <v>0.01</v>
      </c>
      <c r="H30" s="5">
        <f>PERCENTILE(NorVert!F$23:BA$147,G30)</f>
        <v>-2.3000000000000056</v>
      </c>
      <c r="I30" s="5">
        <f t="shared" si="0"/>
        <v>9.922500000000003</v>
      </c>
      <c r="J30" s="5">
        <f t="shared" si="4"/>
        <v>0.034968999999999986</v>
      </c>
      <c r="K30" s="13">
        <f t="shared" si="5"/>
        <v>44.88690547341935</v>
      </c>
      <c r="L30" s="15">
        <f t="shared" si="6"/>
        <v>1000</v>
      </c>
      <c r="M30" s="7">
        <f t="shared" si="11"/>
        <v>44.88690547341935</v>
      </c>
      <c r="N30" s="13">
        <f t="shared" si="12"/>
        <v>42.87207119043967</v>
      </c>
      <c r="O30" s="5">
        <f t="shared" si="7"/>
        <v>0.014851070656580718</v>
      </c>
      <c r="P30" s="14">
        <f t="shared" si="8"/>
        <v>0.022623410058093534</v>
      </c>
      <c r="Q30" s="5"/>
    </row>
    <row r="31" spans="1:17" ht="12.75">
      <c r="A31" s="5">
        <f>PERCENTILE(NorVert!F$23:BA$147,C31)</f>
        <v>-0.8500000000000056</v>
      </c>
      <c r="B31" s="5">
        <f>PERCENTILE(NorVert!F$23:BA$147,1-C31)</f>
        <v>0.8499999999999949</v>
      </c>
      <c r="C31" s="10">
        <f t="shared" si="9"/>
        <v>0.19599999999999998</v>
      </c>
      <c r="D31" s="5">
        <f t="shared" si="1"/>
        <v>0.804</v>
      </c>
      <c r="E31" s="14">
        <f t="shared" si="2"/>
        <v>0.18599999999999997</v>
      </c>
      <c r="F31" s="5">
        <f t="shared" si="3"/>
        <v>0.157584</v>
      </c>
      <c r="G31" s="10">
        <f t="shared" si="10"/>
        <v>0.01</v>
      </c>
      <c r="H31" s="5">
        <f>PERCENTILE(NorVert!F$23:BA$147,G31)</f>
        <v>-2.3000000000000056</v>
      </c>
      <c r="I31" s="5">
        <f t="shared" si="0"/>
        <v>9.922500000000003</v>
      </c>
      <c r="J31" s="5">
        <f t="shared" si="4"/>
        <v>0.03459599999999999</v>
      </c>
      <c r="K31" s="13">
        <f t="shared" si="5"/>
        <v>45.19676378772115</v>
      </c>
      <c r="L31" s="15">
        <f t="shared" si="6"/>
        <v>1000</v>
      </c>
      <c r="M31" s="7">
        <f t="shared" si="11"/>
        <v>45.19676378772115</v>
      </c>
      <c r="N31" s="13">
        <f t="shared" si="12"/>
        <v>43.1540163308381</v>
      </c>
      <c r="O31" s="5">
        <f t="shared" si="7"/>
        <v>0.014800075390832413</v>
      </c>
      <c r="P31" s="14">
        <f t="shared" si="8"/>
        <v>0.022580064082207474</v>
      </c>
      <c r="Q31" s="5"/>
    </row>
    <row r="32" spans="1:17" ht="12.75">
      <c r="A32" s="5">
        <f>PERCENTILE(NorVert!F$23:BA$147,C32)</f>
        <v>-0.8500000000000056</v>
      </c>
      <c r="B32" s="5">
        <f>PERCENTILE(NorVert!F$23:BA$147,1-C32)</f>
        <v>0.8499999999999949</v>
      </c>
      <c r="C32" s="10">
        <f t="shared" si="9"/>
        <v>0.19499999999999998</v>
      </c>
      <c r="D32" s="5">
        <f t="shared" si="1"/>
        <v>0.805</v>
      </c>
      <c r="E32" s="14">
        <f t="shared" si="2"/>
        <v>0.18499999999999997</v>
      </c>
      <c r="F32" s="5">
        <f t="shared" si="3"/>
        <v>0.156975</v>
      </c>
      <c r="G32" s="10">
        <f t="shared" si="10"/>
        <v>0.01</v>
      </c>
      <c r="H32" s="5">
        <f>PERCENTILE(NorVert!F$23:BA$147,G32)</f>
        <v>-2.3000000000000056</v>
      </c>
      <c r="I32" s="5">
        <f t="shared" si="0"/>
        <v>9.922500000000003</v>
      </c>
      <c r="J32" s="5">
        <f t="shared" si="4"/>
        <v>0.03422499999999999</v>
      </c>
      <c r="K32" s="13">
        <f t="shared" si="5"/>
        <v>45.51013696128563</v>
      </c>
      <c r="L32" s="15">
        <f t="shared" si="6"/>
        <v>1000</v>
      </c>
      <c r="M32" s="7">
        <f t="shared" si="11"/>
        <v>45.51013696128563</v>
      </c>
      <c r="N32" s="13">
        <f t="shared" si="12"/>
        <v>43.43896439505066</v>
      </c>
      <c r="O32" s="5">
        <f t="shared" si="7"/>
        <v>0.014749032277242531</v>
      </c>
      <c r="P32" s="14">
        <f t="shared" si="8"/>
        <v>0.02253667743565608</v>
      </c>
      <c r="Q32" s="5"/>
    </row>
    <row r="33" spans="1:17" ht="12.75">
      <c r="A33" s="5">
        <f>PERCENTILE(NorVert!F$23:BA$147,C33)</f>
        <v>-0.8500000000000056</v>
      </c>
      <c r="B33" s="5">
        <f>PERCENTILE(NorVert!F$23:BA$147,1-C33)</f>
        <v>0.8499999999999949</v>
      </c>
      <c r="C33" s="10">
        <f t="shared" si="9"/>
        <v>0.19399999999999998</v>
      </c>
      <c r="D33" s="5">
        <f t="shared" si="1"/>
        <v>0.806</v>
      </c>
      <c r="E33" s="14">
        <f t="shared" si="2"/>
        <v>0.18399999999999997</v>
      </c>
      <c r="F33" s="5">
        <f t="shared" si="3"/>
        <v>0.156364</v>
      </c>
      <c r="G33" s="10">
        <f t="shared" si="10"/>
        <v>0.01</v>
      </c>
      <c r="H33" s="5">
        <f>PERCENTILE(NorVert!F$23:BA$147,G33)</f>
        <v>-2.3000000000000056</v>
      </c>
      <c r="I33" s="5">
        <f t="shared" si="0"/>
        <v>9.922500000000003</v>
      </c>
      <c r="J33" s="5">
        <f t="shared" si="4"/>
        <v>0.03385599999999999</v>
      </c>
      <c r="K33" s="13">
        <f t="shared" si="5"/>
        <v>45.82708500708887</v>
      </c>
      <c r="L33" s="15">
        <f t="shared" si="6"/>
        <v>1000</v>
      </c>
      <c r="M33" s="7">
        <f t="shared" si="11"/>
        <v>45.82708500708887</v>
      </c>
      <c r="N33" s="13">
        <f t="shared" si="12"/>
        <v>43.72696328684192</v>
      </c>
      <c r="O33" s="5">
        <f t="shared" si="7"/>
        <v>0.014697940354771701</v>
      </c>
      <c r="P33" s="14">
        <f t="shared" si="8"/>
        <v>0.02249324930155587</v>
      </c>
      <c r="Q33" s="5"/>
    </row>
    <row r="34" spans="1:17" ht="12.75">
      <c r="A34" s="5">
        <f>PERCENTILE(NorVert!F$23:BA$147,C34)</f>
        <v>-0.8500000000000056</v>
      </c>
      <c r="B34" s="5">
        <f>PERCENTILE(NorVert!F$23:BA$147,1-C34)</f>
        <v>0.8499999999999949</v>
      </c>
      <c r="C34" s="10">
        <f t="shared" si="9"/>
        <v>0.19299999999999998</v>
      </c>
      <c r="D34" s="5">
        <f t="shared" si="1"/>
        <v>0.807</v>
      </c>
      <c r="E34" s="14">
        <f t="shared" si="2"/>
        <v>0.18299999999999997</v>
      </c>
      <c r="F34" s="5">
        <f t="shared" si="3"/>
        <v>0.155751</v>
      </c>
      <c r="G34" s="10">
        <f t="shared" si="10"/>
        <v>0.01</v>
      </c>
      <c r="H34" s="5">
        <f>PERCENTILE(NorVert!F$23:BA$147,G34)</f>
        <v>-2.3000000000000056</v>
      </c>
      <c r="I34" s="5">
        <f t="shared" si="0"/>
        <v>9.922500000000003</v>
      </c>
      <c r="J34" s="5">
        <f t="shared" si="4"/>
        <v>0.03348899999999999</v>
      </c>
      <c r="K34" s="13">
        <f t="shared" si="5"/>
        <v>46.14766930932548</v>
      </c>
      <c r="L34" s="15">
        <f t="shared" si="6"/>
        <v>1000</v>
      </c>
      <c r="M34" s="7">
        <f t="shared" si="11"/>
        <v>46.14766930932548</v>
      </c>
      <c r="N34" s="13">
        <f t="shared" si="12"/>
        <v>44.01806192664262</v>
      </c>
      <c r="O34" s="5">
        <f t="shared" si="7"/>
        <v>0.01464679865114945</v>
      </c>
      <c r="P34" s="14">
        <f t="shared" si="8"/>
        <v>0.02244977885347696</v>
      </c>
      <c r="Q34" s="5"/>
    </row>
    <row r="35" spans="1:17" ht="12.75">
      <c r="A35" s="5">
        <f>PERCENTILE(NorVert!F$23:BA$147,C35)</f>
        <v>-0.8500000000000056</v>
      </c>
      <c r="B35" s="5">
        <f>PERCENTILE(NorVert!F$23:BA$147,1-C35)</f>
        <v>0.8499999999999949</v>
      </c>
      <c r="C35" s="10">
        <f t="shared" si="9"/>
        <v>0.19199999999999998</v>
      </c>
      <c r="D35" s="5">
        <f t="shared" si="1"/>
        <v>0.808</v>
      </c>
      <c r="E35" s="14">
        <f t="shared" si="2"/>
        <v>0.18199999999999997</v>
      </c>
      <c r="F35" s="5">
        <f t="shared" si="3"/>
        <v>0.155136</v>
      </c>
      <c r="G35" s="10">
        <f t="shared" si="10"/>
        <v>0.01</v>
      </c>
      <c r="H35" s="5">
        <f>PERCENTILE(NorVert!F$23:BA$147,G35)</f>
        <v>-2.3000000000000056</v>
      </c>
      <c r="I35" s="5">
        <f t="shared" si="0"/>
        <v>9.922500000000003</v>
      </c>
      <c r="J35" s="5">
        <f t="shared" si="4"/>
        <v>0.03312399999999999</v>
      </c>
      <c r="K35" s="13">
        <f t="shared" si="5"/>
        <v>46.471952662721925</v>
      </c>
      <c r="L35" s="15">
        <f t="shared" si="6"/>
        <v>1000</v>
      </c>
      <c r="M35" s="7">
        <f t="shared" si="11"/>
        <v>46.471952662721925</v>
      </c>
      <c r="N35" s="13">
        <f t="shared" si="12"/>
        <v>44.31231027843566</v>
      </c>
      <c r="O35" s="5">
        <f t="shared" si="7"/>
        <v>0.01459560618263765</v>
      </c>
      <c r="P35" s="14">
        <f t="shared" si="8"/>
        <v>0.022406265255241926</v>
      </c>
      <c r="Q35" s="5"/>
    </row>
    <row r="36" spans="1:17" ht="12.75">
      <c r="A36" s="5">
        <f>PERCENTILE(NorVert!F$23:BA$147,C36)</f>
        <v>-0.8500000000000056</v>
      </c>
      <c r="B36" s="5">
        <f>PERCENTILE(NorVert!F$23:BA$147,1-C36)</f>
        <v>0.8499999999999949</v>
      </c>
      <c r="C36" s="10">
        <f t="shared" si="9"/>
        <v>0.19099999999999998</v>
      </c>
      <c r="D36" s="5">
        <f t="shared" si="1"/>
        <v>0.809</v>
      </c>
      <c r="E36" s="14">
        <f t="shared" si="2"/>
        <v>0.18099999999999997</v>
      </c>
      <c r="F36" s="5">
        <f t="shared" si="3"/>
        <v>0.154519</v>
      </c>
      <c r="G36" s="10">
        <f t="shared" si="10"/>
        <v>0.01</v>
      </c>
      <c r="H36" s="5">
        <f>PERCENTILE(NorVert!F$23:BA$147,G36)</f>
        <v>-2.3000000000000056</v>
      </c>
      <c r="I36" s="5">
        <f t="shared" si="0"/>
        <v>9.922500000000003</v>
      </c>
      <c r="J36" s="5">
        <f t="shared" si="4"/>
        <v>0.032760999999999985</v>
      </c>
      <c r="K36" s="13">
        <f t="shared" si="5"/>
        <v>46.799999313207806</v>
      </c>
      <c r="L36" s="15">
        <f t="shared" si="6"/>
        <v>1000</v>
      </c>
      <c r="M36" s="7">
        <f t="shared" si="11"/>
        <v>46.799999313207806</v>
      </c>
      <c r="N36" s="13">
        <f t="shared" si="12"/>
        <v>44.60975937749156</v>
      </c>
      <c r="O36" s="5">
        <f t="shared" si="7"/>
        <v>0.014544361953788087</v>
      </c>
      <c r="P36" s="14">
        <f t="shared" si="8"/>
        <v>0.0223627076607198</v>
      </c>
      <c r="Q36" s="5"/>
    </row>
    <row r="37" spans="1:17" ht="12.75">
      <c r="A37" s="5">
        <f>PERCENTILE(NorVert!F$23:BA$147,C37)</f>
        <v>-0.8855000000000075</v>
      </c>
      <c r="B37" s="5">
        <f>PERCENTILE(NorVert!F$23:BA$147,1-C37)</f>
        <v>0.8854999999999967</v>
      </c>
      <c r="C37" s="10">
        <f t="shared" si="9"/>
        <v>0.18999999999999997</v>
      </c>
      <c r="D37" s="5">
        <f t="shared" si="1"/>
        <v>0.81</v>
      </c>
      <c r="E37" s="14">
        <f t="shared" si="2"/>
        <v>0.17999999999999997</v>
      </c>
      <c r="F37" s="5">
        <f t="shared" si="3"/>
        <v>0.15389999999999998</v>
      </c>
      <c r="G37" s="10">
        <f t="shared" si="10"/>
        <v>0.01</v>
      </c>
      <c r="H37" s="5">
        <f>PERCENTILE(NorVert!F$23:BA$147,G37)</f>
        <v>-2.3000000000000056</v>
      </c>
      <c r="I37" s="5">
        <f t="shared" si="0"/>
        <v>10.147410250000016</v>
      </c>
      <c r="J37" s="5">
        <f t="shared" si="4"/>
        <v>0.032399999999999984</v>
      </c>
      <c r="K37" s="13">
        <f t="shared" si="5"/>
        <v>48.2001986875001</v>
      </c>
      <c r="L37" s="15">
        <f t="shared" si="6"/>
        <v>1000</v>
      </c>
      <c r="M37" s="7">
        <f t="shared" si="11"/>
        <v>48.2001986875001</v>
      </c>
      <c r="N37" s="13">
        <f t="shared" si="12"/>
        <v>45.87693953398561</v>
      </c>
      <c r="O37" s="5">
        <f t="shared" si="7"/>
        <v>0.014331550656148448</v>
      </c>
      <c r="P37" s="14">
        <f t="shared" si="8"/>
        <v>0.022690588106019406</v>
      </c>
      <c r="Q37" s="5"/>
    </row>
    <row r="38" spans="1:17" ht="12.75">
      <c r="A38" s="5">
        <f>PERCENTILE(NorVert!F$23:BA$147,C38)</f>
        <v>-0.9000000000000057</v>
      </c>
      <c r="B38" s="5">
        <f>PERCENTILE(NorVert!F$23:BA$147,1-C38)</f>
        <v>0.8999999999999949</v>
      </c>
      <c r="C38" s="10">
        <f t="shared" si="9"/>
        <v>0.18899999999999997</v>
      </c>
      <c r="D38" s="5">
        <f t="shared" si="1"/>
        <v>0.811</v>
      </c>
      <c r="E38" s="14">
        <f t="shared" si="2"/>
        <v>0.17899999999999996</v>
      </c>
      <c r="F38" s="5">
        <f t="shared" si="3"/>
        <v>0.153279</v>
      </c>
      <c r="G38" s="10">
        <f t="shared" si="10"/>
        <v>0.01</v>
      </c>
      <c r="H38" s="5">
        <f>PERCENTILE(NorVert!F$23:BA$147,G38)</f>
        <v>-2.3000000000000056</v>
      </c>
      <c r="I38" s="5">
        <f t="shared" si="0"/>
        <v>10.240000000000004</v>
      </c>
      <c r="J38" s="5">
        <f t="shared" si="4"/>
        <v>0.032040999999999986</v>
      </c>
      <c r="K38" s="13">
        <f t="shared" si="5"/>
        <v>48.98651602634129</v>
      </c>
      <c r="L38" s="15">
        <f t="shared" si="6"/>
        <v>1000</v>
      </c>
      <c r="M38" s="7">
        <f t="shared" si="11"/>
        <v>48.98651602634129</v>
      </c>
      <c r="N38" s="13">
        <f t="shared" si="12"/>
        <v>46.5868372739423</v>
      </c>
      <c r="O38" s="5">
        <f t="shared" si="7"/>
        <v>0.014216062389278226</v>
      </c>
      <c r="P38" s="14">
        <f t="shared" si="8"/>
        <v>0.02279445615035033</v>
      </c>
      <c r="Q38" s="5"/>
    </row>
    <row r="39" spans="1:17" ht="12.75">
      <c r="A39" s="5">
        <f>PERCENTILE(NorVert!F$23:BA$147,C39)</f>
        <v>-0.9000000000000057</v>
      </c>
      <c r="B39" s="5">
        <f>PERCENTILE(NorVert!F$23:BA$147,1-C39)</f>
        <v>0.8999999999999949</v>
      </c>
      <c r="C39" s="10">
        <f t="shared" si="9"/>
        <v>0.18799999999999997</v>
      </c>
      <c r="D39" s="5">
        <f t="shared" si="1"/>
        <v>0.812</v>
      </c>
      <c r="E39" s="14">
        <f t="shared" si="2"/>
        <v>0.17799999999999996</v>
      </c>
      <c r="F39" s="5">
        <f t="shared" si="3"/>
        <v>0.152656</v>
      </c>
      <c r="G39" s="10">
        <f t="shared" si="10"/>
        <v>0.01</v>
      </c>
      <c r="H39" s="5">
        <f>PERCENTILE(NorVert!F$23:BA$147,G39)</f>
        <v>-2.3000000000000056</v>
      </c>
      <c r="I39" s="5">
        <f aca="true" t="shared" si="13" ref="I39:I70">(B39-H39)^2</f>
        <v>10.240000000000004</v>
      </c>
      <c r="J39" s="5">
        <f t="shared" si="4"/>
        <v>0.03168399999999999</v>
      </c>
      <c r="K39" s="13">
        <f t="shared" si="5"/>
        <v>49.33712410049239</v>
      </c>
      <c r="L39" s="15">
        <f t="shared" si="6"/>
        <v>1000</v>
      </c>
      <c r="M39" s="7">
        <f t="shared" si="11"/>
        <v>49.33712410049239</v>
      </c>
      <c r="N39" s="13">
        <f t="shared" si="12"/>
        <v>46.902972285985</v>
      </c>
      <c r="O39" s="5">
        <f t="shared" si="7"/>
        <v>0.014165459998413179</v>
      </c>
      <c r="P39" s="14">
        <f t="shared" si="8"/>
        <v>0.02274891399857179</v>
      </c>
      <c r="Q39" s="5"/>
    </row>
    <row r="40" spans="1:17" ht="12.75">
      <c r="A40" s="5">
        <f>PERCENTILE(NorVert!F$23:BA$147,C40)</f>
        <v>-0.9000000000000057</v>
      </c>
      <c r="B40" s="5">
        <f>PERCENTILE(NorVert!F$23:BA$147,1-C40)</f>
        <v>0.8999999999999949</v>
      </c>
      <c r="C40" s="10">
        <f t="shared" si="9"/>
        <v>0.18699999999999997</v>
      </c>
      <c r="D40" s="5">
        <f t="shared" si="1"/>
        <v>0.8130000000000001</v>
      </c>
      <c r="E40" s="14">
        <f t="shared" si="2"/>
        <v>0.17699999999999996</v>
      </c>
      <c r="F40" s="5">
        <f t="shared" si="3"/>
        <v>0.152031</v>
      </c>
      <c r="G40" s="10">
        <f t="shared" si="10"/>
        <v>0.01</v>
      </c>
      <c r="H40" s="5">
        <f>PERCENTILE(NorVert!F$23:BA$147,G40)</f>
        <v>-2.3000000000000056</v>
      </c>
      <c r="I40" s="5">
        <f t="shared" si="13"/>
        <v>10.240000000000004</v>
      </c>
      <c r="J40" s="5">
        <f t="shared" si="4"/>
        <v>0.03132899999999999</v>
      </c>
      <c r="K40" s="13">
        <f t="shared" si="5"/>
        <v>49.69189696447385</v>
      </c>
      <c r="L40" s="15">
        <f t="shared" si="6"/>
        <v>1000</v>
      </c>
      <c r="M40" s="7">
        <f t="shared" si="11"/>
        <v>49.69189696447385</v>
      </c>
      <c r="N40" s="13">
        <f t="shared" si="12"/>
        <v>47.222612340545965</v>
      </c>
      <c r="O40" s="5">
        <f t="shared" si="7"/>
        <v>0.014114802616130968</v>
      </c>
      <c r="P40" s="14">
        <f t="shared" si="8"/>
        <v>0.022703322354517802</v>
      </c>
      <c r="Q40" s="5"/>
    </row>
    <row r="41" spans="1:17" ht="12.75">
      <c r="A41" s="5">
        <f>PERCENTILE(NorVert!F$23:BA$147,C41)</f>
        <v>-0.9000000000000057</v>
      </c>
      <c r="B41" s="5">
        <f>PERCENTILE(NorVert!F$23:BA$147,1-C41)</f>
        <v>0.8999999999999949</v>
      </c>
      <c r="C41" s="10">
        <f t="shared" si="9"/>
        <v>0.18599999999999997</v>
      </c>
      <c r="D41" s="5">
        <f t="shared" si="1"/>
        <v>0.8140000000000001</v>
      </c>
      <c r="E41" s="14">
        <f t="shared" si="2"/>
        <v>0.17599999999999996</v>
      </c>
      <c r="F41" s="5">
        <f t="shared" si="3"/>
        <v>0.15140399999999998</v>
      </c>
      <c r="G41" s="10">
        <f t="shared" si="10"/>
        <v>0.01</v>
      </c>
      <c r="H41" s="5">
        <f>PERCENTILE(NorVert!F$23:BA$147,G41)</f>
        <v>-2.3000000000000056</v>
      </c>
      <c r="I41" s="5">
        <f t="shared" si="13"/>
        <v>10.240000000000004</v>
      </c>
      <c r="J41" s="5">
        <f t="shared" si="4"/>
        <v>0.030975999999999986</v>
      </c>
      <c r="K41" s="13">
        <f t="shared" si="5"/>
        <v>50.05090909090912</v>
      </c>
      <c r="L41" s="15">
        <f t="shared" si="6"/>
        <v>1000</v>
      </c>
      <c r="M41" s="7">
        <f t="shared" si="11"/>
        <v>50.05090909090912</v>
      </c>
      <c r="N41" s="13">
        <f t="shared" si="12"/>
        <v>47.545815590082675</v>
      </c>
      <c r="O41" s="5">
        <f t="shared" si="7"/>
        <v>0.01406408920110611</v>
      </c>
      <c r="P41" s="14">
        <f t="shared" si="8"/>
        <v>0.022657680280995428</v>
      </c>
      <c r="Q41" s="5"/>
    </row>
    <row r="42" spans="1:17" ht="12.75">
      <c r="A42" s="5">
        <f>PERCENTILE(NorVert!F$23:BA$147,C42)</f>
        <v>-0.9000000000000057</v>
      </c>
      <c r="B42" s="5">
        <f>PERCENTILE(NorVert!F$23:BA$147,1-C42)</f>
        <v>0.8999999999999949</v>
      </c>
      <c r="C42" s="10">
        <f t="shared" si="9"/>
        <v>0.18499999999999997</v>
      </c>
      <c r="D42" s="5">
        <f t="shared" si="1"/>
        <v>0.8150000000000001</v>
      </c>
      <c r="E42" s="14">
        <f t="shared" si="2"/>
        <v>0.17499999999999996</v>
      </c>
      <c r="F42" s="5">
        <f t="shared" si="3"/>
        <v>0.150775</v>
      </c>
      <c r="G42" s="10">
        <f t="shared" si="10"/>
        <v>0.01</v>
      </c>
      <c r="H42" s="5">
        <f>PERCENTILE(NorVert!F$23:BA$147,G42)</f>
        <v>-2.3000000000000056</v>
      </c>
      <c r="I42" s="5">
        <f t="shared" si="13"/>
        <v>10.240000000000004</v>
      </c>
      <c r="J42" s="5">
        <f t="shared" si="4"/>
        <v>0.030624999999999986</v>
      </c>
      <c r="K42" s="13">
        <f t="shared" si="5"/>
        <v>50.414236734693915</v>
      </c>
      <c r="L42" s="15">
        <f t="shared" si="6"/>
        <v>1000</v>
      </c>
      <c r="M42" s="7">
        <f t="shared" si="11"/>
        <v>50.414236734693915</v>
      </c>
      <c r="N42" s="13">
        <f t="shared" si="12"/>
        <v>47.87264146915216</v>
      </c>
      <c r="O42" s="5">
        <f t="shared" si="7"/>
        <v>0.01401331869892184</v>
      </c>
      <c r="P42" s="14">
        <f t="shared" si="8"/>
        <v>0.022611986829029585</v>
      </c>
      <c r="Q42" s="5"/>
    </row>
    <row r="43" spans="1:17" ht="12.75">
      <c r="A43" s="5">
        <f>PERCENTILE(NorVert!F$23:BA$147,C43)</f>
        <v>-0.9000000000000057</v>
      </c>
      <c r="B43" s="5">
        <f>PERCENTILE(NorVert!F$23:BA$147,1-C43)</f>
        <v>0.8999999999999949</v>
      </c>
      <c r="C43" s="10">
        <f t="shared" si="9"/>
        <v>0.18399999999999997</v>
      </c>
      <c r="D43" s="5">
        <f t="shared" si="1"/>
        <v>0.8160000000000001</v>
      </c>
      <c r="E43" s="14">
        <f t="shared" si="2"/>
        <v>0.17399999999999996</v>
      </c>
      <c r="F43" s="5">
        <f t="shared" si="3"/>
        <v>0.15014399999999997</v>
      </c>
      <c r="G43" s="10">
        <f t="shared" si="10"/>
        <v>0.01</v>
      </c>
      <c r="H43" s="5">
        <f>PERCENTILE(NorVert!F$23:BA$147,G43)</f>
        <v>-2.3000000000000056</v>
      </c>
      <c r="I43" s="5">
        <f t="shared" si="13"/>
        <v>10.240000000000004</v>
      </c>
      <c r="J43" s="5">
        <f t="shared" si="4"/>
        <v>0.030275999999999987</v>
      </c>
      <c r="K43" s="13">
        <f t="shared" si="5"/>
        <v>50.78195798652401</v>
      </c>
      <c r="L43" s="15">
        <f t="shared" si="6"/>
        <v>1000</v>
      </c>
      <c r="M43" s="7">
        <f t="shared" si="11"/>
        <v>50.78195798652401</v>
      </c>
      <c r="N43" s="13">
        <f t="shared" si="12"/>
        <v>48.20315072957892</v>
      </c>
      <c r="O43" s="5">
        <f t="shared" si="7"/>
        <v>0.013962490041785514</v>
      </c>
      <c r="P43" s="14">
        <f t="shared" si="8"/>
        <v>0.02256624103760689</v>
      </c>
      <c r="Q43" s="5"/>
    </row>
    <row r="44" spans="1:17" ht="12.75">
      <c r="A44" s="5">
        <f>PERCENTILE(NorVert!F$23:BA$147,C44)</f>
        <v>-0.9000000000000057</v>
      </c>
      <c r="B44" s="5">
        <f>PERCENTILE(NorVert!F$23:BA$147,1-C44)</f>
        <v>0.8999999999999949</v>
      </c>
      <c r="C44" s="10">
        <f t="shared" si="9"/>
        <v>0.18299999999999997</v>
      </c>
      <c r="D44" s="5">
        <f t="shared" si="1"/>
        <v>0.8170000000000001</v>
      </c>
      <c r="E44" s="14">
        <f t="shared" si="2"/>
        <v>0.17299999999999996</v>
      </c>
      <c r="F44" s="5">
        <f t="shared" si="3"/>
        <v>0.14951099999999998</v>
      </c>
      <c r="G44" s="10">
        <f t="shared" si="10"/>
        <v>0.01</v>
      </c>
      <c r="H44" s="5">
        <f>PERCENTILE(NorVert!F$23:BA$147,G44)</f>
        <v>-2.3000000000000056</v>
      </c>
      <c r="I44" s="5">
        <f t="shared" si="13"/>
        <v>10.240000000000004</v>
      </c>
      <c r="J44" s="5">
        <f t="shared" si="4"/>
        <v>0.029928999999999987</v>
      </c>
      <c r="K44" s="13">
        <f t="shared" si="5"/>
        <v>51.15415282836049</v>
      </c>
      <c r="L44" s="15">
        <f t="shared" si="6"/>
        <v>1000</v>
      </c>
      <c r="M44" s="7">
        <f t="shared" si="11"/>
        <v>51.15415282836049</v>
      </c>
      <c r="N44" s="13">
        <f t="shared" si="12"/>
        <v>48.53740547677323</v>
      </c>
      <c r="O44" s="5">
        <f t="shared" si="7"/>
        <v>0.013911602148236498</v>
      </c>
      <c r="P44" s="14">
        <f t="shared" si="8"/>
        <v>0.02252044193341278</v>
      </c>
      <c r="Q44" s="5"/>
    </row>
    <row r="45" spans="1:17" ht="12.75">
      <c r="A45" s="5">
        <f>PERCENTILE(NorVert!F$23:BA$147,C45)</f>
        <v>-0.9000000000000057</v>
      </c>
      <c r="B45" s="5">
        <f>PERCENTILE(NorVert!F$23:BA$147,1-C45)</f>
        <v>0.8999999999999949</v>
      </c>
      <c r="C45" s="10">
        <f t="shared" si="9"/>
        <v>0.18199999999999997</v>
      </c>
      <c r="D45" s="5">
        <f t="shared" si="1"/>
        <v>0.8180000000000001</v>
      </c>
      <c r="E45" s="14">
        <f t="shared" si="2"/>
        <v>0.17199999999999996</v>
      </c>
      <c r="F45" s="5">
        <f t="shared" si="3"/>
        <v>0.14887599999999998</v>
      </c>
      <c r="G45" s="10">
        <f t="shared" si="10"/>
        <v>0.01</v>
      </c>
      <c r="H45" s="5">
        <f>PERCENTILE(NorVert!F$23:BA$147,G45)</f>
        <v>-2.3000000000000056</v>
      </c>
      <c r="I45" s="5">
        <f t="shared" si="13"/>
        <v>10.240000000000004</v>
      </c>
      <c r="J45" s="5">
        <f t="shared" si="4"/>
        <v>0.029583999999999985</v>
      </c>
      <c r="K45" s="13">
        <f t="shared" si="5"/>
        <v>51.530903190914046</v>
      </c>
      <c r="L45" s="15">
        <f t="shared" si="6"/>
        <v>1000</v>
      </c>
      <c r="M45" s="7">
        <f t="shared" si="11"/>
        <v>51.530903190914046</v>
      </c>
      <c r="N45" s="13">
        <f t="shared" si="12"/>
        <v>48.875469207242695</v>
      </c>
      <c r="O45" s="5">
        <f t="shared" si="7"/>
        <v>0.01386065392284646</v>
      </c>
      <c r="P45" s="14">
        <f t="shared" si="8"/>
        <v>0.022474588530561744</v>
      </c>
      <c r="Q45" s="5"/>
    </row>
    <row r="46" spans="1:17" ht="12.75">
      <c r="A46" s="5">
        <f>PERCENTILE(NorVert!F$23:BA$147,C46)</f>
        <v>-0.9000000000000057</v>
      </c>
      <c r="B46" s="5">
        <f>PERCENTILE(NorVert!F$23:BA$147,1-C46)</f>
        <v>0.8999999999999949</v>
      </c>
      <c r="C46" s="10">
        <f t="shared" si="9"/>
        <v>0.18099999999999997</v>
      </c>
      <c r="D46" s="5">
        <f t="shared" si="1"/>
        <v>0.8190000000000001</v>
      </c>
      <c r="E46" s="14">
        <f t="shared" si="2"/>
        <v>0.17099999999999996</v>
      </c>
      <c r="F46" s="5">
        <f t="shared" si="3"/>
        <v>0.14823899999999998</v>
      </c>
      <c r="G46" s="10">
        <f t="shared" si="10"/>
        <v>0.01</v>
      </c>
      <c r="H46" s="5">
        <f>PERCENTILE(NorVert!F$23:BA$147,G46)</f>
        <v>-2.3000000000000056</v>
      </c>
      <c r="I46" s="5">
        <f t="shared" si="13"/>
        <v>10.240000000000004</v>
      </c>
      <c r="J46" s="5">
        <f t="shared" si="4"/>
        <v>0.029240999999999986</v>
      </c>
      <c r="K46" s="13">
        <f t="shared" si="5"/>
        <v>51.91229301323488</v>
      </c>
      <c r="L46" s="15">
        <f t="shared" si="6"/>
        <v>1000</v>
      </c>
      <c r="M46" s="7">
        <f t="shared" si="11"/>
        <v>51.91229301323488</v>
      </c>
      <c r="N46" s="13">
        <f t="shared" si="12"/>
        <v>49.21740684734293</v>
      </c>
      <c r="O46" s="5">
        <f t="shared" si="7"/>
        <v>0.013809644255911678</v>
      </c>
      <c r="P46" s="14">
        <f t="shared" si="8"/>
        <v>0.02242867983032044</v>
      </c>
      <c r="Q46" s="5"/>
    </row>
    <row r="47" spans="1:17" ht="12.75">
      <c r="A47" s="5">
        <f>PERCENTILE(NorVert!F$23:BA$147,C47)</f>
        <v>-0.9000000000000057</v>
      </c>
      <c r="B47" s="5">
        <f>PERCENTILE(NorVert!F$23:BA$147,1-C47)</f>
        <v>0.8999999999999949</v>
      </c>
      <c r="C47" s="10">
        <f t="shared" si="9"/>
        <v>0.17999999999999997</v>
      </c>
      <c r="D47" s="5">
        <f t="shared" si="1"/>
        <v>0.8200000000000001</v>
      </c>
      <c r="E47" s="14">
        <f t="shared" si="2"/>
        <v>0.16999999999999996</v>
      </c>
      <c r="F47" s="5">
        <f t="shared" si="3"/>
        <v>0.14759999999999998</v>
      </c>
      <c r="G47" s="10">
        <f t="shared" si="10"/>
        <v>0.01</v>
      </c>
      <c r="H47" s="5">
        <f>PERCENTILE(NorVert!F$23:BA$147,G47)</f>
        <v>-2.3000000000000056</v>
      </c>
      <c r="I47" s="5">
        <f t="shared" si="13"/>
        <v>10.240000000000004</v>
      </c>
      <c r="J47" s="5">
        <f t="shared" si="4"/>
        <v>0.028899999999999985</v>
      </c>
      <c r="K47" s="13">
        <f t="shared" si="5"/>
        <v>52.29840830449831</v>
      </c>
      <c r="L47" s="15">
        <f t="shared" si="6"/>
        <v>1000</v>
      </c>
      <c r="M47" s="7">
        <f t="shared" si="11"/>
        <v>52.29840830449831</v>
      </c>
      <c r="N47" s="13">
        <f t="shared" si="12"/>
        <v>49.56328479331429</v>
      </c>
      <c r="O47" s="5">
        <f t="shared" si="7"/>
        <v>0.013758572023137195</v>
      </c>
      <c r="P47" s="14">
        <f t="shared" si="8"/>
        <v>0.022382714820823407</v>
      </c>
      <c r="Q47" s="5"/>
    </row>
    <row r="48" spans="1:17" ht="12.75">
      <c r="A48" s="5">
        <f>PERCENTILE(NorVert!F$23:BA$147,C48)</f>
        <v>-0.9000000000000057</v>
      </c>
      <c r="B48" s="5">
        <f>PERCENTILE(NorVert!F$23:BA$147,1-C48)</f>
        <v>0.8999999999999949</v>
      </c>
      <c r="C48" s="10">
        <f t="shared" si="9"/>
        <v>0.17899999999999996</v>
      </c>
      <c r="D48" s="5">
        <f t="shared" si="1"/>
        <v>0.8210000000000001</v>
      </c>
      <c r="E48" s="14">
        <f t="shared" si="2"/>
        <v>0.16899999999999996</v>
      </c>
      <c r="F48" s="5">
        <f t="shared" si="3"/>
        <v>0.14695899999999998</v>
      </c>
      <c r="G48" s="10">
        <f t="shared" si="10"/>
        <v>0.01</v>
      </c>
      <c r="H48" s="5">
        <f>PERCENTILE(NorVert!F$23:BA$147,G48)</f>
        <v>-2.3000000000000056</v>
      </c>
      <c r="I48" s="5">
        <f t="shared" si="13"/>
        <v>10.240000000000004</v>
      </c>
      <c r="J48" s="5">
        <f t="shared" si="4"/>
        <v>0.028560999999999986</v>
      </c>
      <c r="K48" s="13">
        <f t="shared" si="5"/>
        <v>52.68933720808099</v>
      </c>
      <c r="L48" s="15">
        <f t="shared" si="6"/>
        <v>1000</v>
      </c>
      <c r="M48" s="7">
        <f t="shared" si="11"/>
        <v>52.68933720808099</v>
      </c>
      <c r="N48" s="13">
        <f t="shared" si="12"/>
        <v>49.91317095265412</v>
      </c>
      <c r="O48" s="5">
        <f t="shared" si="7"/>
        <v>0.013707436085312505</v>
      </c>
      <c r="P48" s="14">
        <f t="shared" si="8"/>
        <v>0.022336692476781186</v>
      </c>
      <c r="Q48" s="5"/>
    </row>
    <row r="49" spans="1:17" ht="12.75">
      <c r="A49" s="5">
        <f>PERCENTILE(NorVert!F$23:BA$147,C49)</f>
        <v>-0.9000000000000057</v>
      </c>
      <c r="B49" s="5">
        <f>PERCENTILE(NorVert!F$23:BA$147,1-C49)</f>
        <v>0.8999999999999949</v>
      </c>
      <c r="C49" s="10">
        <f t="shared" si="9"/>
        <v>0.17799999999999996</v>
      </c>
      <c r="D49" s="5">
        <f t="shared" si="1"/>
        <v>0.8220000000000001</v>
      </c>
      <c r="E49" s="14">
        <f t="shared" si="2"/>
        <v>0.16799999999999995</v>
      </c>
      <c r="F49" s="5">
        <f t="shared" si="3"/>
        <v>0.14631599999999997</v>
      </c>
      <c r="G49" s="10">
        <f t="shared" si="10"/>
        <v>0.01</v>
      </c>
      <c r="H49" s="5">
        <f>PERCENTILE(NorVert!F$23:BA$147,G49)</f>
        <v>-2.3000000000000056</v>
      </c>
      <c r="I49" s="5">
        <f t="shared" si="13"/>
        <v>10.240000000000004</v>
      </c>
      <c r="J49" s="5">
        <f t="shared" si="4"/>
        <v>0.028223999999999985</v>
      </c>
      <c r="K49" s="13">
        <f t="shared" si="5"/>
        <v>53.085170068027246</v>
      </c>
      <c r="L49" s="15">
        <f t="shared" si="6"/>
        <v>1000</v>
      </c>
      <c r="M49" s="7">
        <f t="shared" si="11"/>
        <v>53.085170068027246</v>
      </c>
      <c r="N49" s="13">
        <f t="shared" si="12"/>
        <v>50.26713478687587</v>
      </c>
      <c r="O49" s="5">
        <f t="shared" si="7"/>
        <v>0.01365623528797852</v>
      </c>
      <c r="P49" s="14">
        <f t="shared" si="8"/>
        <v>0.0222906117591806</v>
      </c>
      <c r="Q49" s="5"/>
    </row>
    <row r="50" spans="1:17" ht="12.75">
      <c r="A50" s="5">
        <f>PERCENTILE(NorVert!F$23:BA$147,C50)</f>
        <v>-0.9000000000000057</v>
      </c>
      <c r="B50" s="5">
        <f>PERCENTILE(NorVert!F$23:BA$147,1-C50)</f>
        <v>0.8999999999999949</v>
      </c>
      <c r="C50" s="10">
        <f t="shared" si="9"/>
        <v>0.17699999999999996</v>
      </c>
      <c r="D50" s="5">
        <f t="shared" si="1"/>
        <v>0.8230000000000001</v>
      </c>
      <c r="E50" s="14">
        <f t="shared" si="2"/>
        <v>0.16699999999999995</v>
      </c>
      <c r="F50" s="5">
        <f t="shared" si="3"/>
        <v>0.14567099999999997</v>
      </c>
      <c r="G50" s="10">
        <f t="shared" si="10"/>
        <v>0.01</v>
      </c>
      <c r="H50" s="5">
        <f>PERCENTILE(NorVert!F$23:BA$147,G50)</f>
        <v>-2.3000000000000056</v>
      </c>
      <c r="I50" s="5">
        <f t="shared" si="13"/>
        <v>10.240000000000004</v>
      </c>
      <c r="J50" s="5">
        <f t="shared" si="4"/>
        <v>0.027888999999999983</v>
      </c>
      <c r="K50" s="13">
        <f t="shared" si="5"/>
        <v>53.48599949801001</v>
      </c>
      <c r="L50" s="15">
        <f t="shared" si="6"/>
        <v>1000</v>
      </c>
      <c r="M50" s="7">
        <f t="shared" si="11"/>
        <v>53.48599949801001</v>
      </c>
      <c r="N50" s="13">
        <f t="shared" si="12"/>
        <v>50.625247355708886</v>
      </c>
      <c r="O50" s="5">
        <f t="shared" si="7"/>
        <v>0.01360496846108549</v>
      </c>
      <c r="P50" s="14">
        <f t="shared" si="8"/>
        <v>0.02224447161497687</v>
      </c>
      <c r="Q50" s="5"/>
    </row>
    <row r="51" spans="1:17" ht="12.75">
      <c r="A51" s="5">
        <f>PERCENTILE(NorVert!F$23:BA$147,C51)</f>
        <v>-0.9500000000000057</v>
      </c>
      <c r="B51" s="5">
        <f>PERCENTILE(NorVert!F$23:BA$147,1-C51)</f>
        <v>0.949999999999995</v>
      </c>
      <c r="C51" s="10">
        <f t="shared" si="9"/>
        <v>0.17599999999999996</v>
      </c>
      <c r="D51" s="5">
        <f t="shared" si="1"/>
        <v>0.8240000000000001</v>
      </c>
      <c r="E51" s="14">
        <f t="shared" si="2"/>
        <v>0.16599999999999995</v>
      </c>
      <c r="F51" s="5">
        <f t="shared" si="3"/>
        <v>0.145024</v>
      </c>
      <c r="G51" s="10">
        <f t="shared" si="10"/>
        <v>0.01</v>
      </c>
      <c r="H51" s="5">
        <f>PERCENTILE(NorVert!F$23:BA$147,G51)</f>
        <v>-2.3000000000000056</v>
      </c>
      <c r="I51" s="5">
        <f t="shared" si="13"/>
        <v>10.562500000000004</v>
      </c>
      <c r="J51" s="5">
        <f t="shared" si="4"/>
        <v>0.027555999999999983</v>
      </c>
      <c r="K51" s="13">
        <f t="shared" si="5"/>
        <v>55.589200174190786</v>
      </c>
      <c r="L51" s="15">
        <f t="shared" si="6"/>
        <v>1000</v>
      </c>
      <c r="M51" s="7">
        <f t="shared" si="11"/>
        <v>55.589200174190786</v>
      </c>
      <c r="N51" s="13">
        <f t="shared" si="12"/>
        <v>52.49904099818454</v>
      </c>
      <c r="O51" s="5">
        <f t="shared" si="7"/>
        <v>0.013345116966047132</v>
      </c>
      <c r="P51" s="14">
        <f t="shared" si="8"/>
        <v>0.02267786111774471</v>
      </c>
      <c r="Q51" s="5"/>
    </row>
    <row r="52" spans="1:17" ht="12.75">
      <c r="A52" s="5">
        <f>PERCENTILE(NorVert!F$23:BA$147,C52)</f>
        <v>-0.9500000000000057</v>
      </c>
      <c r="B52" s="5">
        <f>PERCENTILE(NorVert!F$23:BA$147,1-C52)</f>
        <v>0.949999999999995</v>
      </c>
      <c r="C52" s="10">
        <f t="shared" si="9"/>
        <v>0.17499999999999996</v>
      </c>
      <c r="D52" s="5">
        <f t="shared" si="1"/>
        <v>0.8250000000000001</v>
      </c>
      <c r="E52" s="14">
        <f t="shared" si="2"/>
        <v>0.16499999999999995</v>
      </c>
      <c r="F52" s="5">
        <f t="shared" si="3"/>
        <v>0.14437499999999998</v>
      </c>
      <c r="G52" s="10">
        <f t="shared" si="10"/>
        <v>0.01</v>
      </c>
      <c r="H52" s="5">
        <f>PERCENTILE(NorVert!F$23:BA$147,G52)</f>
        <v>-2.3000000000000056</v>
      </c>
      <c r="I52" s="5">
        <f t="shared" si="13"/>
        <v>10.562500000000004</v>
      </c>
      <c r="J52" s="5">
        <f t="shared" si="4"/>
        <v>0.027224999999999985</v>
      </c>
      <c r="K52" s="13">
        <f t="shared" si="5"/>
        <v>56.01325757575762</v>
      </c>
      <c r="L52" s="15">
        <f t="shared" si="6"/>
        <v>1000</v>
      </c>
      <c r="M52" s="7">
        <f t="shared" si="11"/>
        <v>56.01325757575762</v>
      </c>
      <c r="N52" s="13">
        <f t="shared" si="12"/>
        <v>52.87577255150945</v>
      </c>
      <c r="O52" s="5">
        <f t="shared" si="7"/>
        <v>0.013294505312838916</v>
      </c>
      <c r="P52" s="14">
        <f t="shared" si="8"/>
        <v>0.0226297800471969</v>
      </c>
      <c r="Q52" s="5"/>
    </row>
    <row r="53" spans="1:17" ht="12.75">
      <c r="A53" s="5">
        <f>PERCENTILE(NorVert!F$23:BA$147,C53)</f>
        <v>-0.9500000000000057</v>
      </c>
      <c r="B53" s="5">
        <f>PERCENTILE(NorVert!F$23:BA$147,1-C53)</f>
        <v>0.949999999999995</v>
      </c>
      <c r="C53" s="10">
        <f t="shared" si="9"/>
        <v>0.17399999999999996</v>
      </c>
      <c r="D53" s="5">
        <f t="shared" si="1"/>
        <v>0.8260000000000001</v>
      </c>
      <c r="E53" s="14">
        <f t="shared" si="2"/>
        <v>0.16399999999999995</v>
      </c>
      <c r="F53" s="5">
        <f t="shared" si="3"/>
        <v>0.143724</v>
      </c>
      <c r="G53" s="10">
        <f t="shared" si="10"/>
        <v>0.01</v>
      </c>
      <c r="H53" s="5">
        <f>PERCENTILE(NorVert!F$23:BA$147,G53)</f>
        <v>-2.3000000000000056</v>
      </c>
      <c r="I53" s="5">
        <f t="shared" si="13"/>
        <v>10.562500000000004</v>
      </c>
      <c r="J53" s="5">
        <f t="shared" si="4"/>
        <v>0.026895999999999982</v>
      </c>
      <c r="K53" s="13">
        <f t="shared" si="5"/>
        <v>56.44277030041647</v>
      </c>
      <c r="L53" s="15">
        <f t="shared" si="6"/>
        <v>1000</v>
      </c>
      <c r="M53" s="7">
        <f t="shared" si="11"/>
        <v>56.44277030041647</v>
      </c>
      <c r="N53" s="13">
        <f t="shared" si="12"/>
        <v>53.256983981230896</v>
      </c>
      <c r="O53" s="5">
        <f t="shared" si="7"/>
        <v>0.013243825094151597</v>
      </c>
      <c r="P53" s="14">
        <f t="shared" si="8"/>
        <v>0.02258163383944395</v>
      </c>
      <c r="Q53" s="5"/>
    </row>
    <row r="54" spans="1:17" ht="12.75">
      <c r="A54" s="5">
        <f>PERCENTILE(NorVert!F$23:BA$147,C54)</f>
        <v>-0.9500000000000057</v>
      </c>
      <c r="B54" s="5">
        <f>PERCENTILE(NorVert!F$23:BA$147,1-C54)</f>
        <v>0.949999999999995</v>
      </c>
      <c r="C54" s="10">
        <f t="shared" si="9"/>
        <v>0.17299999999999996</v>
      </c>
      <c r="D54" s="5">
        <f t="shared" si="1"/>
        <v>0.8270000000000001</v>
      </c>
      <c r="E54" s="14">
        <f t="shared" si="2"/>
        <v>0.16299999999999995</v>
      </c>
      <c r="F54" s="5">
        <f t="shared" si="3"/>
        <v>0.14307099999999998</v>
      </c>
      <c r="G54" s="10">
        <f t="shared" si="10"/>
        <v>0.01</v>
      </c>
      <c r="H54" s="5">
        <f>PERCENTILE(NorVert!F$23:BA$147,G54)</f>
        <v>-2.3000000000000056</v>
      </c>
      <c r="I54" s="5">
        <f t="shared" si="13"/>
        <v>10.562500000000004</v>
      </c>
      <c r="J54" s="5">
        <f t="shared" si="4"/>
        <v>0.026568999999999985</v>
      </c>
      <c r="K54" s="13">
        <f t="shared" si="5"/>
        <v>56.87784400993643</v>
      </c>
      <c r="L54" s="15">
        <f t="shared" si="6"/>
        <v>1000</v>
      </c>
      <c r="M54" s="7">
        <f t="shared" si="11"/>
        <v>56.87784400993643</v>
      </c>
      <c r="N54" s="13">
        <f t="shared" si="12"/>
        <v>53.64275487071777</v>
      </c>
      <c r="O54" s="5">
        <f t="shared" si="7"/>
        <v>0.013193075092976542</v>
      </c>
      <c r="P54" s="14">
        <f t="shared" si="8"/>
        <v>0.02253342133832765</v>
      </c>
      <c r="Q54" s="5"/>
    </row>
    <row r="55" spans="1:17" ht="12.75">
      <c r="A55" s="5">
        <f>PERCENTILE(NorVert!F$23:BA$147,C55)</f>
        <v>-0.9500000000000057</v>
      </c>
      <c r="B55" s="5">
        <f>PERCENTILE(NorVert!F$23:BA$147,1-C55)</f>
        <v>0.949999999999995</v>
      </c>
      <c r="C55" s="10">
        <f t="shared" si="9"/>
        <v>0.17199999999999996</v>
      </c>
      <c r="D55" s="5">
        <f t="shared" si="1"/>
        <v>0.8280000000000001</v>
      </c>
      <c r="E55" s="14">
        <f t="shared" si="2"/>
        <v>0.16199999999999995</v>
      </c>
      <c r="F55" s="5">
        <f t="shared" si="3"/>
        <v>0.142416</v>
      </c>
      <c r="G55" s="10">
        <f t="shared" si="10"/>
        <v>0.01</v>
      </c>
      <c r="H55" s="5">
        <f>PERCENTILE(NorVert!F$23:BA$147,G55)</f>
        <v>-2.3000000000000056</v>
      </c>
      <c r="I55" s="5">
        <f t="shared" si="13"/>
        <v>10.562500000000004</v>
      </c>
      <c r="J55" s="5">
        <f t="shared" si="4"/>
        <v>0.026243999999999983</v>
      </c>
      <c r="K55" s="13">
        <f t="shared" si="5"/>
        <v>57.31858710562419</v>
      </c>
      <c r="L55" s="15">
        <f t="shared" si="6"/>
        <v>1000</v>
      </c>
      <c r="M55" s="7">
        <f t="shared" si="11"/>
        <v>57.31858710562419</v>
      </c>
      <c r="N55" s="13">
        <f t="shared" si="12"/>
        <v>54.03316667783917</v>
      </c>
      <c r="O55" s="5">
        <f t="shared" si="7"/>
        <v>0.013142254075126128</v>
      </c>
      <c r="P55" s="14">
        <f t="shared" si="8"/>
        <v>0.022485141371369755</v>
      </c>
      <c r="Q55" s="5"/>
    </row>
    <row r="56" spans="1:17" ht="12.75">
      <c r="A56" s="5">
        <f>PERCENTILE(NorVert!F$23:BA$147,C56)</f>
        <v>-0.9500000000000057</v>
      </c>
      <c r="B56" s="5">
        <f>PERCENTILE(NorVert!F$23:BA$147,1-C56)</f>
        <v>0.949999999999995</v>
      </c>
      <c r="C56" s="10">
        <f t="shared" si="9"/>
        <v>0.17099999999999996</v>
      </c>
      <c r="D56" s="5">
        <f t="shared" si="1"/>
        <v>0.8290000000000001</v>
      </c>
      <c r="E56" s="14">
        <f t="shared" si="2"/>
        <v>0.16099999999999995</v>
      </c>
      <c r="F56" s="5">
        <f t="shared" si="3"/>
        <v>0.14175899999999997</v>
      </c>
      <c r="G56" s="10">
        <f t="shared" si="10"/>
        <v>0.01</v>
      </c>
      <c r="H56" s="5">
        <f>PERCENTILE(NorVert!F$23:BA$147,G56)</f>
        <v>-2.3000000000000056</v>
      </c>
      <c r="I56" s="5">
        <f t="shared" si="13"/>
        <v>10.562500000000004</v>
      </c>
      <c r="J56" s="5">
        <f t="shared" si="4"/>
        <v>0.025920999999999982</v>
      </c>
      <c r="K56" s="13">
        <f t="shared" si="5"/>
        <v>57.765110817483944</v>
      </c>
      <c r="L56" s="15">
        <f t="shared" si="6"/>
        <v>1000</v>
      </c>
      <c r="M56" s="7">
        <f t="shared" si="11"/>
        <v>57.765110817483944</v>
      </c>
      <c r="N56" s="13">
        <f t="shared" si="12"/>
        <v>54.428302789727745</v>
      </c>
      <c r="O56" s="5">
        <f t="shared" si="7"/>
        <v>0.013091360788836959</v>
      </c>
      <c r="P56" s="14">
        <f t="shared" si="8"/>
        <v>0.022436792749395043</v>
      </c>
      <c r="Q56" s="5"/>
    </row>
    <row r="57" spans="1:17" ht="12.75">
      <c r="A57" s="5">
        <f>PERCENTILE(NorVert!F$23:BA$147,C57)</f>
        <v>-0.9500000000000057</v>
      </c>
      <c r="B57" s="5">
        <f>PERCENTILE(NorVert!F$23:BA$147,1-C57)</f>
        <v>0.949999999999995</v>
      </c>
      <c r="C57" s="10">
        <f t="shared" si="9"/>
        <v>0.16999999999999996</v>
      </c>
      <c r="D57" s="5">
        <f t="shared" si="1"/>
        <v>0.8300000000000001</v>
      </c>
      <c r="E57" s="14">
        <f t="shared" si="2"/>
        <v>0.15999999999999995</v>
      </c>
      <c r="F57" s="5">
        <f t="shared" si="3"/>
        <v>0.14109999999999998</v>
      </c>
      <c r="G57" s="10">
        <f t="shared" si="10"/>
        <v>0.01</v>
      </c>
      <c r="H57" s="5">
        <f>PERCENTILE(NorVert!F$23:BA$147,G57)</f>
        <v>-2.3000000000000056</v>
      </c>
      <c r="I57" s="5">
        <f t="shared" si="13"/>
        <v>10.562500000000004</v>
      </c>
      <c r="J57" s="5">
        <f t="shared" si="4"/>
        <v>0.025599999999999984</v>
      </c>
      <c r="K57" s="13">
        <f t="shared" si="5"/>
        <v>58.21752929687504</v>
      </c>
      <c r="L57" s="15">
        <f t="shared" si="6"/>
        <v>1000</v>
      </c>
      <c r="M57" s="7">
        <f t="shared" si="11"/>
        <v>58.21752929687504</v>
      </c>
      <c r="N57" s="13">
        <f t="shared" si="12"/>
        <v>54.828248579442544</v>
      </c>
      <c r="O57" s="5">
        <f t="shared" si="7"/>
        <v>0.013040393964361787</v>
      </c>
      <c r="P57" s="14">
        <f t="shared" si="8"/>
        <v>0.02238837426614363</v>
      </c>
      <c r="Q57" s="5"/>
    </row>
    <row r="58" spans="1:17" ht="12.75">
      <c r="A58" s="5">
        <f>PERCENTILE(NorVert!F$23:BA$147,C58)</f>
        <v>-0.9500000000000057</v>
      </c>
      <c r="B58" s="5">
        <f>PERCENTILE(NorVert!F$23:BA$147,1-C58)</f>
        <v>0.949999999999995</v>
      </c>
      <c r="C58" s="10">
        <f t="shared" si="9"/>
        <v>0.16899999999999996</v>
      </c>
      <c r="D58" s="5">
        <f t="shared" si="1"/>
        <v>0.8310000000000001</v>
      </c>
      <c r="E58" s="14">
        <f t="shared" si="2"/>
        <v>0.15899999999999995</v>
      </c>
      <c r="F58" s="5">
        <f t="shared" si="3"/>
        <v>0.14043899999999998</v>
      </c>
      <c r="G58" s="10">
        <f t="shared" si="10"/>
        <v>0.01</v>
      </c>
      <c r="H58" s="5">
        <f>PERCENTILE(NorVert!F$23:BA$147,G58)</f>
        <v>-2.3000000000000056</v>
      </c>
      <c r="I58" s="5">
        <f t="shared" si="13"/>
        <v>10.562500000000004</v>
      </c>
      <c r="J58" s="5">
        <f t="shared" si="4"/>
        <v>0.025280999999999984</v>
      </c>
      <c r="K58" s="13">
        <f t="shared" si="5"/>
        <v>58.67595971282787</v>
      </c>
      <c r="L58" s="15">
        <f t="shared" si="6"/>
        <v>1000</v>
      </c>
      <c r="M58" s="7">
        <f t="shared" si="11"/>
        <v>58.67595971282787</v>
      </c>
      <c r="N58" s="13">
        <f t="shared" si="12"/>
        <v>55.23309146460647</v>
      </c>
      <c r="O58" s="5">
        <f t="shared" si="7"/>
        <v>0.01298935231354984</v>
      </c>
      <c r="P58" s="14">
        <f t="shared" si="8"/>
        <v>0.022339884697872285</v>
      </c>
      <c r="Q58" s="5"/>
    </row>
    <row r="59" spans="1:17" ht="12.75">
      <c r="A59" s="5">
        <f>PERCENTILE(NorVert!F$23:BA$147,C59)</f>
        <v>-0.9500000000000057</v>
      </c>
      <c r="B59" s="5">
        <f>PERCENTILE(NorVert!F$23:BA$147,1-C59)</f>
        <v>0.949999999999995</v>
      </c>
      <c r="C59" s="10">
        <f t="shared" si="9"/>
        <v>0.16799999999999995</v>
      </c>
      <c r="D59" s="5">
        <f t="shared" si="1"/>
        <v>0.8320000000000001</v>
      </c>
      <c r="E59" s="14">
        <f t="shared" si="2"/>
        <v>0.15799999999999995</v>
      </c>
      <c r="F59" s="5">
        <f t="shared" si="3"/>
        <v>0.13977599999999998</v>
      </c>
      <c r="G59" s="10">
        <f t="shared" si="10"/>
        <v>0.01</v>
      </c>
      <c r="H59" s="5">
        <f>PERCENTILE(NorVert!F$23:BA$147,G59)</f>
        <v>-2.3000000000000056</v>
      </c>
      <c r="I59" s="5">
        <f t="shared" si="13"/>
        <v>10.562500000000004</v>
      </c>
      <c r="J59" s="5">
        <f t="shared" si="4"/>
        <v>0.024963999999999983</v>
      </c>
      <c r="K59" s="13">
        <f t="shared" si="5"/>
        <v>59.140522352187205</v>
      </c>
      <c r="L59" s="15">
        <f t="shared" si="6"/>
        <v>1000</v>
      </c>
      <c r="M59" s="7">
        <f t="shared" si="11"/>
        <v>59.140522352187205</v>
      </c>
      <c r="N59" s="13">
        <f t="shared" si="12"/>
        <v>55.64292096809765</v>
      </c>
      <c r="O59" s="5">
        <f t="shared" si="7"/>
        <v>0.012938234529415104</v>
      </c>
      <c r="P59" s="14">
        <f t="shared" si="8"/>
        <v>0.022291322802944283</v>
      </c>
      <c r="Q59" s="5"/>
    </row>
    <row r="60" spans="1:17" ht="12.75">
      <c r="A60" s="5">
        <f>PERCENTILE(NorVert!F$23:BA$147,C60)</f>
        <v>-0.9500000000000057</v>
      </c>
      <c r="B60" s="5">
        <f>PERCENTILE(NorVert!F$23:BA$147,1-C60)</f>
        <v>0.949999999999995</v>
      </c>
      <c r="C60" s="10">
        <f t="shared" si="9"/>
        <v>0.16699999999999995</v>
      </c>
      <c r="D60" s="5">
        <f t="shared" si="1"/>
        <v>0.8330000000000001</v>
      </c>
      <c r="E60" s="14">
        <f t="shared" si="2"/>
        <v>0.15699999999999995</v>
      </c>
      <c r="F60" s="5">
        <f t="shared" si="3"/>
        <v>0.13911099999999998</v>
      </c>
      <c r="G60" s="10">
        <f t="shared" si="10"/>
        <v>0.01</v>
      </c>
      <c r="H60" s="5">
        <f>PERCENTILE(NorVert!F$23:BA$147,G60)</f>
        <v>-2.3000000000000056</v>
      </c>
      <c r="I60" s="5">
        <f t="shared" si="13"/>
        <v>10.562500000000004</v>
      </c>
      <c r="J60" s="5">
        <f t="shared" si="4"/>
        <v>0.024648999999999983</v>
      </c>
      <c r="K60" s="13">
        <f t="shared" si="5"/>
        <v>59.611340723761664</v>
      </c>
      <c r="L60" s="15">
        <f t="shared" si="6"/>
        <v>1000</v>
      </c>
      <c r="M60" s="7">
        <f t="shared" si="11"/>
        <v>59.611340723761664</v>
      </c>
      <c r="N60" s="13">
        <f t="shared" si="12"/>
        <v>56.05782878087726</v>
      </c>
      <c r="O60" s="5">
        <f t="shared" si="7"/>
        <v>0.012887039285692115</v>
      </c>
      <c r="P60" s="14">
        <f t="shared" si="8"/>
        <v>0.022242687321407446</v>
      </c>
      <c r="Q60" s="5"/>
    </row>
    <row r="61" spans="1:17" ht="12.75">
      <c r="A61" s="5">
        <f>PERCENTILE(NorVert!F$23:BA$147,C61)</f>
        <v>-0.9500000000000057</v>
      </c>
      <c r="B61" s="5">
        <f>PERCENTILE(NorVert!F$23:BA$147,1-C61)</f>
        <v>0.949999999999995</v>
      </c>
      <c r="C61" s="10">
        <f t="shared" si="9"/>
        <v>0.16599999999999995</v>
      </c>
      <c r="D61" s="5">
        <f t="shared" si="1"/>
        <v>0.8340000000000001</v>
      </c>
      <c r="E61" s="14">
        <f t="shared" si="2"/>
        <v>0.15599999999999994</v>
      </c>
      <c r="F61" s="5">
        <f t="shared" si="3"/>
        <v>0.13844399999999998</v>
      </c>
      <c r="G61" s="10">
        <f t="shared" si="10"/>
        <v>0.01</v>
      </c>
      <c r="H61" s="5">
        <f>PERCENTILE(NorVert!F$23:BA$147,G61)</f>
        <v>-2.3000000000000056</v>
      </c>
      <c r="I61" s="5">
        <f t="shared" si="13"/>
        <v>10.562500000000004</v>
      </c>
      <c r="J61" s="5">
        <f t="shared" si="4"/>
        <v>0.024335999999999983</v>
      </c>
      <c r="K61" s="13">
        <f t="shared" si="5"/>
        <v>60.08854166666672</v>
      </c>
      <c r="L61" s="15">
        <f t="shared" si="6"/>
        <v>1000</v>
      </c>
      <c r="M61" s="7">
        <f t="shared" si="11"/>
        <v>60.08854166666672</v>
      </c>
      <c r="N61" s="13">
        <f t="shared" si="12"/>
        <v>56.47790882703998</v>
      </c>
      <c r="O61" s="5">
        <f t="shared" si="7"/>
        <v>0.01283576523637887</v>
      </c>
      <c r="P61" s="14">
        <f t="shared" si="8"/>
        <v>0.02219397697455986</v>
      </c>
      <c r="Q61" s="5"/>
    </row>
    <row r="62" spans="1:17" ht="12.75">
      <c r="A62" s="5">
        <f>PERCENTILE(NorVert!F$23:BA$147,C62)</f>
        <v>-0.9500000000000057</v>
      </c>
      <c r="B62" s="5">
        <f>PERCENTILE(NorVert!F$23:BA$147,1-C62)</f>
        <v>0.949999999999995</v>
      </c>
      <c r="C62" s="10">
        <f t="shared" si="9"/>
        <v>0.16499999999999995</v>
      </c>
      <c r="D62" s="5">
        <f t="shared" si="1"/>
        <v>0.8350000000000001</v>
      </c>
      <c r="E62" s="14">
        <f t="shared" si="2"/>
        <v>0.15499999999999994</v>
      </c>
      <c r="F62" s="5">
        <f t="shared" si="3"/>
        <v>0.13777499999999998</v>
      </c>
      <c r="G62" s="10">
        <f t="shared" si="10"/>
        <v>0.01</v>
      </c>
      <c r="H62" s="5">
        <f>PERCENTILE(NorVert!F$23:BA$147,G62)</f>
        <v>-2.3000000000000056</v>
      </c>
      <c r="I62" s="5">
        <f t="shared" si="13"/>
        <v>10.562500000000004</v>
      </c>
      <c r="J62" s="5">
        <f t="shared" si="4"/>
        <v>0.024024999999999984</v>
      </c>
      <c r="K62" s="13">
        <f t="shared" si="5"/>
        <v>60.57225546305936</v>
      </c>
      <c r="L62" s="15">
        <f t="shared" si="6"/>
        <v>1000</v>
      </c>
      <c r="M62" s="7">
        <f t="shared" si="11"/>
        <v>60.57225546305936</v>
      </c>
      <c r="N62" s="13">
        <f t="shared" si="12"/>
        <v>56.90325733117724</v>
      </c>
      <c r="O62" s="5">
        <f t="shared" si="7"/>
        <v>0.012784411015266344</v>
      </c>
      <c r="P62" s="14">
        <f t="shared" si="8"/>
        <v>0.022145190464502962</v>
      </c>
      <c r="Q62" s="5"/>
    </row>
    <row r="63" spans="1:17" ht="12.75">
      <c r="A63" s="5">
        <f>PERCENTILE(NorVert!F$23:BA$147,C63)</f>
        <v>-0.9938000000000102</v>
      </c>
      <c r="B63" s="5">
        <f>PERCENTILE(NorVert!F$23:BA$147,1-C63)</f>
        <v>0.9938000000000052</v>
      </c>
      <c r="C63" s="10">
        <f t="shared" si="9"/>
        <v>0.16399999999999995</v>
      </c>
      <c r="D63" s="5">
        <f t="shared" si="1"/>
        <v>0.8360000000000001</v>
      </c>
      <c r="E63" s="14">
        <f t="shared" si="2"/>
        <v>0.15399999999999994</v>
      </c>
      <c r="F63" s="5">
        <f t="shared" si="3"/>
        <v>0.13710399999999998</v>
      </c>
      <c r="G63" s="10">
        <f t="shared" si="10"/>
        <v>0.01</v>
      </c>
      <c r="H63" s="5">
        <f>PERCENTILE(NorVert!F$23:BA$147,G63)</f>
        <v>-2.3000000000000056</v>
      </c>
      <c r="I63" s="5">
        <f t="shared" si="13"/>
        <v>10.84911844000007</v>
      </c>
      <c r="J63" s="5">
        <f t="shared" si="4"/>
        <v>0.023715999999999984</v>
      </c>
      <c r="K63" s="13">
        <f t="shared" si="5"/>
        <v>62.71957895925833</v>
      </c>
      <c r="L63" s="15">
        <f t="shared" si="6"/>
        <v>1000</v>
      </c>
      <c r="M63" s="7">
        <f t="shared" si="11"/>
        <v>62.71957895925833</v>
      </c>
      <c r="N63" s="13">
        <f t="shared" si="12"/>
        <v>58.78583337443168</v>
      </c>
      <c r="O63" s="5">
        <f t="shared" si="7"/>
        <v>0.012563655812504078</v>
      </c>
      <c r="P63" s="14">
        <f t="shared" si="8"/>
        <v>0.022485761146466617</v>
      </c>
      <c r="Q63" s="5"/>
    </row>
    <row r="64" spans="1:17" ht="12.75">
      <c r="A64" s="5">
        <f>PERCENTILE(NorVert!F$23:BA$147,C64)</f>
        <v>-1.0000000000000058</v>
      </c>
      <c r="B64" s="5">
        <f>PERCENTILE(NorVert!F$23:BA$147,1-C64)</f>
        <v>0.999999999999995</v>
      </c>
      <c r="C64" s="10">
        <f t="shared" si="9"/>
        <v>0.16299999999999995</v>
      </c>
      <c r="D64" s="5">
        <f t="shared" si="1"/>
        <v>0.8370000000000001</v>
      </c>
      <c r="E64" s="14">
        <f t="shared" si="2"/>
        <v>0.15299999999999994</v>
      </c>
      <c r="F64" s="5">
        <f t="shared" si="3"/>
        <v>0.13643099999999997</v>
      </c>
      <c r="G64" s="10">
        <f t="shared" si="10"/>
        <v>0.01</v>
      </c>
      <c r="H64" s="5">
        <f>PERCENTILE(NorVert!F$23:BA$147,G64)</f>
        <v>-2.3000000000000056</v>
      </c>
      <c r="I64" s="5">
        <f t="shared" si="13"/>
        <v>10.890000000000004</v>
      </c>
      <c r="J64" s="5">
        <f t="shared" si="4"/>
        <v>0.023408999999999982</v>
      </c>
      <c r="K64" s="13">
        <f t="shared" si="5"/>
        <v>63.46847750865058</v>
      </c>
      <c r="L64" s="15">
        <f t="shared" si="6"/>
        <v>1000</v>
      </c>
      <c r="M64" s="7">
        <f t="shared" si="11"/>
        <v>63.46847750865058</v>
      </c>
      <c r="N64" s="13">
        <f t="shared" si="12"/>
        <v>59.440229871384496</v>
      </c>
      <c r="O64" s="5">
        <f t="shared" si="7"/>
        <v>0.012489313208717831</v>
      </c>
      <c r="P64" s="14">
        <f t="shared" si="8"/>
        <v>0.02248931320871777</v>
      </c>
      <c r="Q64" s="5"/>
    </row>
    <row r="65" spans="1:17" ht="12.75">
      <c r="A65" s="5">
        <f>PERCENTILE(NorVert!F$23:BA$147,C65)</f>
        <v>-1.0000000000000058</v>
      </c>
      <c r="B65" s="5">
        <f>PERCENTILE(NorVert!F$23:BA$147,1-C65)</f>
        <v>0.999999999999995</v>
      </c>
      <c r="C65" s="10">
        <f t="shared" si="9"/>
        <v>0.16199999999999995</v>
      </c>
      <c r="D65" s="5">
        <f t="shared" si="1"/>
        <v>0.8380000000000001</v>
      </c>
      <c r="E65" s="14">
        <f t="shared" si="2"/>
        <v>0.15199999999999994</v>
      </c>
      <c r="F65" s="5">
        <f t="shared" si="3"/>
        <v>0.13575599999999996</v>
      </c>
      <c r="G65" s="10">
        <f t="shared" si="10"/>
        <v>0.01</v>
      </c>
      <c r="H65" s="5">
        <f>PERCENTILE(NorVert!F$23:BA$147,G65)</f>
        <v>-2.3000000000000056</v>
      </c>
      <c r="I65" s="5">
        <f t="shared" si="13"/>
        <v>10.890000000000004</v>
      </c>
      <c r="J65" s="5">
        <f t="shared" si="4"/>
        <v>0.023103999999999982</v>
      </c>
      <c r="K65" s="13">
        <f t="shared" si="5"/>
        <v>63.98817693905823</v>
      </c>
      <c r="L65" s="15">
        <f t="shared" si="6"/>
        <v>1000</v>
      </c>
      <c r="M65" s="7">
        <f t="shared" si="11"/>
        <v>63.98817693905823</v>
      </c>
      <c r="N65" s="13">
        <f t="shared" si="12"/>
        <v>59.893690151074004</v>
      </c>
      <c r="O65" s="5">
        <f t="shared" si="7"/>
        <v>0.012438491931337422</v>
      </c>
      <c r="P65" s="14">
        <f t="shared" si="8"/>
        <v>0.02243849193133736</v>
      </c>
      <c r="Q65" s="5"/>
    </row>
    <row r="66" spans="1:17" ht="12.75">
      <c r="A66" s="5">
        <f>PERCENTILE(NorVert!F$23:BA$147,C66)</f>
        <v>-1.0000000000000058</v>
      </c>
      <c r="B66" s="5">
        <f>PERCENTILE(NorVert!F$23:BA$147,1-C66)</f>
        <v>0.999999999999995</v>
      </c>
      <c r="C66" s="10">
        <f t="shared" si="9"/>
        <v>0.16099999999999995</v>
      </c>
      <c r="D66" s="5">
        <f t="shared" si="1"/>
        <v>0.8390000000000001</v>
      </c>
      <c r="E66" s="14">
        <f t="shared" si="2"/>
        <v>0.15099999999999994</v>
      </c>
      <c r="F66" s="5">
        <f t="shared" si="3"/>
        <v>0.13507899999999998</v>
      </c>
      <c r="G66" s="10">
        <f t="shared" si="10"/>
        <v>0.01</v>
      </c>
      <c r="H66" s="5">
        <f>PERCENTILE(NorVert!F$23:BA$147,G66)</f>
        <v>-2.3000000000000056</v>
      </c>
      <c r="I66" s="5">
        <f t="shared" si="13"/>
        <v>10.890000000000004</v>
      </c>
      <c r="J66" s="5">
        <f t="shared" si="4"/>
        <v>0.02280099999999998</v>
      </c>
      <c r="K66" s="13">
        <f t="shared" si="5"/>
        <v>64.51516644006848</v>
      </c>
      <c r="L66" s="15">
        <f t="shared" si="6"/>
        <v>1000</v>
      </c>
      <c r="M66" s="7">
        <f t="shared" si="11"/>
        <v>64.51516644006848</v>
      </c>
      <c r="N66" s="13">
        <f t="shared" si="12"/>
        <v>60.352959739278745</v>
      </c>
      <c r="O66" s="5">
        <f t="shared" si="7"/>
        <v>0.012387586106082912</v>
      </c>
      <c r="P66" s="14">
        <f t="shared" si="8"/>
        <v>0.022387586106082852</v>
      </c>
      <c r="Q66" s="5"/>
    </row>
    <row r="67" spans="1:17" ht="12.75">
      <c r="A67" s="5">
        <f>PERCENTILE(NorVert!F$23:BA$147,C67)</f>
        <v>-1.0000000000000058</v>
      </c>
      <c r="B67" s="5">
        <f>PERCENTILE(NorVert!F$23:BA$147,1-C67)</f>
        <v>0.999999999999995</v>
      </c>
      <c r="C67" s="10">
        <f t="shared" si="9"/>
        <v>0.15999999999999995</v>
      </c>
      <c r="D67" s="5">
        <f t="shared" si="1"/>
        <v>0.8400000000000001</v>
      </c>
      <c r="E67" s="14">
        <f t="shared" si="2"/>
        <v>0.14999999999999994</v>
      </c>
      <c r="F67" s="5">
        <f t="shared" si="3"/>
        <v>0.13439999999999996</v>
      </c>
      <c r="G67" s="10">
        <f t="shared" si="10"/>
        <v>0.01</v>
      </c>
      <c r="H67" s="5">
        <f>PERCENTILE(NorVert!F$23:BA$147,G67)</f>
        <v>-2.3000000000000056</v>
      </c>
      <c r="I67" s="5">
        <f t="shared" si="13"/>
        <v>10.890000000000004</v>
      </c>
      <c r="J67" s="5">
        <f t="shared" si="4"/>
        <v>0.022499999999999982</v>
      </c>
      <c r="K67" s="13">
        <f t="shared" si="5"/>
        <v>65.04960000000005</v>
      </c>
      <c r="L67" s="15">
        <f t="shared" si="6"/>
        <v>1000</v>
      </c>
      <c r="M67" s="7">
        <f t="shared" si="11"/>
        <v>65.04960000000005</v>
      </c>
      <c r="N67" s="13">
        <f t="shared" si="12"/>
        <v>60.81814953984005</v>
      </c>
      <c r="O67" s="5">
        <f t="shared" si="7"/>
        <v>0.012336594280495664</v>
      </c>
      <c r="P67" s="14">
        <f t="shared" si="8"/>
        <v>0.0223365942804956</v>
      </c>
      <c r="Q67" s="5"/>
    </row>
    <row r="68" spans="1:17" ht="12.75">
      <c r="A68" s="5">
        <f>PERCENTILE(NorVert!F$23:BA$147,C68)</f>
        <v>-1.0000000000000058</v>
      </c>
      <c r="B68" s="5">
        <f>PERCENTILE(NorVert!F$23:BA$147,1-C68)</f>
        <v>0.999999999999995</v>
      </c>
      <c r="C68" s="10">
        <f t="shared" si="9"/>
        <v>0.15899999999999995</v>
      </c>
      <c r="D68" s="5">
        <f t="shared" si="1"/>
        <v>0.8410000000000001</v>
      </c>
      <c r="E68" s="14">
        <f t="shared" si="2"/>
        <v>0.14899999999999994</v>
      </c>
      <c r="F68" s="5">
        <f t="shared" si="3"/>
        <v>0.13371899999999998</v>
      </c>
      <c r="G68" s="10">
        <f t="shared" si="10"/>
        <v>0.01</v>
      </c>
      <c r="H68" s="5">
        <f>PERCENTILE(NorVert!F$23:BA$147,G68)</f>
        <v>-2.3000000000000056</v>
      </c>
      <c r="I68" s="5">
        <f t="shared" si="13"/>
        <v>10.890000000000004</v>
      </c>
      <c r="J68" s="5">
        <f t="shared" si="4"/>
        <v>0.02220099999999998</v>
      </c>
      <c r="K68" s="13">
        <f t="shared" si="5"/>
        <v>65.59163596234411</v>
      </c>
      <c r="L68" s="15">
        <f t="shared" si="6"/>
        <v>1000</v>
      </c>
      <c r="M68" s="7">
        <f t="shared" si="11"/>
        <v>65.59163596234411</v>
      </c>
      <c r="N68" s="13">
        <f t="shared" si="12"/>
        <v>61.28937325412745</v>
      </c>
      <c r="O68" s="5">
        <f t="shared" si="7"/>
        <v>0.012285514979131502</v>
      </c>
      <c r="P68" s="14">
        <f t="shared" si="8"/>
        <v>0.022285514979131442</v>
      </c>
      <c r="Q68" s="5"/>
    </row>
    <row r="69" spans="1:17" ht="12.75">
      <c r="A69" s="5">
        <f>PERCENTILE(NorVert!F$23:BA$147,C69)</f>
        <v>-1.0000000000000058</v>
      </c>
      <c r="B69" s="5">
        <f>PERCENTILE(NorVert!F$23:BA$147,1-C69)</f>
        <v>0.999999999999995</v>
      </c>
      <c r="C69" s="10">
        <f t="shared" si="9"/>
        <v>0.15799999999999995</v>
      </c>
      <c r="D69" s="5">
        <f t="shared" si="1"/>
        <v>0.8420000000000001</v>
      </c>
      <c r="E69" s="14">
        <f t="shared" si="2"/>
        <v>0.14799999999999994</v>
      </c>
      <c r="F69" s="5">
        <f t="shared" si="3"/>
        <v>0.13303599999999996</v>
      </c>
      <c r="G69" s="10">
        <f t="shared" si="10"/>
        <v>0.01</v>
      </c>
      <c r="H69" s="5">
        <f>PERCENTILE(NorVert!F$23:BA$147,G69)</f>
        <v>-2.3000000000000056</v>
      </c>
      <c r="I69" s="5">
        <f t="shared" si="13"/>
        <v>10.890000000000004</v>
      </c>
      <c r="J69" s="5">
        <f t="shared" si="4"/>
        <v>0.021903999999999983</v>
      </c>
      <c r="K69" s="13">
        <f t="shared" si="5"/>
        <v>66.14143718042372</v>
      </c>
      <c r="L69" s="15">
        <f t="shared" si="6"/>
        <v>1000</v>
      </c>
      <c r="M69" s="7">
        <f t="shared" si="11"/>
        <v>66.14143718042372</v>
      </c>
      <c r="N69" s="13">
        <f t="shared" si="12"/>
        <v>61.76674746813178</v>
      </c>
      <c r="O69" s="5">
        <f t="shared" si="7"/>
        <v>0.01223434670299071</v>
      </c>
      <c r="P69" s="14">
        <f t="shared" si="8"/>
        <v>0.022234346702990647</v>
      </c>
      <c r="Q69" s="5"/>
    </row>
    <row r="70" spans="1:17" ht="12.75">
      <c r="A70" s="5">
        <f>PERCENTILE(NorVert!F$23:BA$147,C70)</f>
        <v>-1.0000000000000058</v>
      </c>
      <c r="B70" s="5">
        <f>PERCENTILE(NorVert!F$23:BA$147,1-C70)</f>
        <v>0.999999999999995</v>
      </c>
      <c r="C70" s="10">
        <f t="shared" si="9"/>
        <v>0.15699999999999995</v>
      </c>
      <c r="D70" s="5">
        <f t="shared" si="1"/>
        <v>0.8430000000000001</v>
      </c>
      <c r="E70" s="14">
        <f t="shared" si="2"/>
        <v>0.14699999999999994</v>
      </c>
      <c r="F70" s="5">
        <f t="shared" si="3"/>
        <v>0.13235099999999997</v>
      </c>
      <c r="G70" s="10">
        <f t="shared" si="10"/>
        <v>0.01</v>
      </c>
      <c r="H70" s="5">
        <f>PERCENTILE(NorVert!F$23:BA$147,G70)</f>
        <v>-2.3000000000000056</v>
      </c>
      <c r="I70" s="5">
        <f t="shared" si="13"/>
        <v>10.890000000000004</v>
      </c>
      <c r="J70" s="5">
        <f t="shared" si="4"/>
        <v>0.021608999999999982</v>
      </c>
      <c r="K70" s="13">
        <f t="shared" si="5"/>
        <v>66.69917117867561</v>
      </c>
      <c r="L70" s="15">
        <f t="shared" si="6"/>
        <v>1000</v>
      </c>
      <c r="M70" s="7">
        <f t="shared" si="11"/>
        <v>66.69917117867561</v>
      </c>
      <c r="N70" s="13">
        <f t="shared" si="12"/>
        <v>62.25039174275334</v>
      </c>
      <c r="O70" s="5">
        <f t="shared" si="7"/>
        <v>0.012183087928930397</v>
      </c>
      <c r="P70" s="14">
        <f t="shared" si="8"/>
        <v>0.022183087928930336</v>
      </c>
      <c r="Q70" s="5"/>
    </row>
    <row r="71" spans="1:17" ht="12.75">
      <c r="A71" s="5">
        <f>PERCENTILE(NorVert!F$23:BA$147,C71)</f>
        <v>-1.0000000000000058</v>
      </c>
      <c r="B71" s="5">
        <f>PERCENTILE(NorVert!F$23:BA$147,1-C71)</f>
        <v>0.999999999999995</v>
      </c>
      <c r="C71" s="10">
        <f t="shared" si="9"/>
        <v>0.15599999999999994</v>
      </c>
      <c r="D71" s="5">
        <f t="shared" si="1"/>
        <v>0.8440000000000001</v>
      </c>
      <c r="E71" s="14">
        <f t="shared" si="2"/>
        <v>0.14599999999999994</v>
      </c>
      <c r="F71" s="5">
        <f t="shared" si="3"/>
        <v>0.13166399999999998</v>
      </c>
      <c r="G71" s="10">
        <f t="shared" si="10"/>
        <v>0.01</v>
      </c>
      <c r="H71" s="5">
        <f>PERCENTILE(NorVert!F$23:BA$147,G71)</f>
        <v>-2.3000000000000056</v>
      </c>
      <c r="I71" s="5">
        <f aca="true" t="shared" si="14" ref="I71:I102">(B71-H71)^2</f>
        <v>10.890000000000004</v>
      </c>
      <c r="J71" s="5">
        <f t="shared" si="4"/>
        <v>0.02131599999999998</v>
      </c>
      <c r="K71" s="13">
        <f t="shared" si="5"/>
        <v>67.26501032088579</v>
      </c>
      <c r="L71" s="15">
        <f t="shared" si="6"/>
        <v>1000</v>
      </c>
      <c r="M71" s="7">
        <f t="shared" si="11"/>
        <v>67.26501032088579</v>
      </c>
      <c r="N71" s="13">
        <f t="shared" si="12"/>
        <v>62.74042870741692</v>
      </c>
      <c r="O71" s="5">
        <f t="shared" si="7"/>
        <v>0.012131737109058642</v>
      </c>
      <c r="P71" s="14">
        <f t="shared" si="8"/>
        <v>0.02213173710905858</v>
      </c>
      <c r="Q71" s="5"/>
    </row>
    <row r="72" spans="1:17" ht="12.75">
      <c r="A72" s="5">
        <f>PERCENTILE(NorVert!F$23:BA$147,C72)</f>
        <v>-1.0000000000000058</v>
      </c>
      <c r="B72" s="5">
        <f>PERCENTILE(NorVert!F$23:BA$147,1-C72)</f>
        <v>0.999999999999995</v>
      </c>
      <c r="C72" s="10">
        <f t="shared" si="9"/>
        <v>0.15499999999999994</v>
      </c>
      <c r="D72" s="5">
        <f aca="true" t="shared" si="15" ref="D72:D135">1-C72</f>
        <v>0.8450000000000001</v>
      </c>
      <c r="E72" s="14">
        <f aca="true" t="shared" si="16" ref="E72:E135">C72-G72</f>
        <v>0.14499999999999993</v>
      </c>
      <c r="F72" s="5">
        <f aca="true" t="shared" si="17" ref="F72:F135">C72*(1-C72)</f>
        <v>0.13097499999999995</v>
      </c>
      <c r="G72" s="10">
        <f t="shared" si="10"/>
        <v>0.01</v>
      </c>
      <c r="H72" s="5">
        <f>PERCENTILE(NorVert!F$23:BA$147,G72)</f>
        <v>-2.3000000000000056</v>
      </c>
      <c r="I72" s="5">
        <f t="shared" si="14"/>
        <v>10.890000000000004</v>
      </c>
      <c r="J72" s="5">
        <f aca="true" t="shared" si="18" ref="J72:J135">E72^2</f>
        <v>0.02102499999999998</v>
      </c>
      <c r="K72" s="13">
        <f aca="true" t="shared" si="19" ref="K72:K135">I72/J72*F72</f>
        <v>67.83913198573134</v>
      </c>
      <c r="L72" s="15">
        <f aca="true" t="shared" si="20" ref="L72:L135">L$7</f>
        <v>1000</v>
      </c>
      <c r="M72" s="7">
        <f t="shared" si="11"/>
        <v>67.83913198573134</v>
      </c>
      <c r="N72" s="13">
        <f t="shared" si="12"/>
        <v>63.23698415715386</v>
      </c>
      <c r="O72" s="5">
        <f aca="true" t="shared" si="21" ref="O72:O135">(G72*(1-G72)/K72)^0.5</f>
        <v>0.012080292670109677</v>
      </c>
      <c r="P72" s="14">
        <f aca="true" t="shared" si="22" ref="P72:P135">G72+B72*O72</f>
        <v>0.022080292670109615</v>
      </c>
      <c r="Q72" s="5"/>
    </row>
    <row r="73" spans="1:17" ht="12.75">
      <c r="A73" s="5">
        <f>PERCENTILE(NorVert!F$23:BA$147,C73)</f>
        <v>-1.0000000000000058</v>
      </c>
      <c r="B73" s="5">
        <f>PERCENTILE(NorVert!F$23:BA$147,1-C73)</f>
        <v>0.999999999999995</v>
      </c>
      <c r="C73" s="10">
        <f aca="true" t="shared" si="23" ref="C73:C136">C72-0.001</f>
        <v>0.15399999999999994</v>
      </c>
      <c r="D73" s="5">
        <f t="shared" si="15"/>
        <v>0.8460000000000001</v>
      </c>
      <c r="E73" s="14">
        <f t="shared" si="16"/>
        <v>0.14399999999999993</v>
      </c>
      <c r="F73" s="5">
        <f t="shared" si="17"/>
        <v>0.13028399999999996</v>
      </c>
      <c r="G73" s="10">
        <f aca="true" t="shared" si="24" ref="G73:G136">G72</f>
        <v>0.01</v>
      </c>
      <c r="H73" s="5">
        <f>PERCENTILE(NorVert!F$23:BA$147,G73)</f>
        <v>-2.3000000000000056</v>
      </c>
      <c r="I73" s="5">
        <f t="shared" si="14"/>
        <v>10.890000000000004</v>
      </c>
      <c r="J73" s="5">
        <f t="shared" si="18"/>
        <v>0.02073599999999998</v>
      </c>
      <c r="K73" s="13">
        <f t="shared" si="19"/>
        <v>68.42171875000007</v>
      </c>
      <c r="L73" s="15">
        <f t="shared" si="20"/>
        <v>1000</v>
      </c>
      <c r="M73" s="7">
        <f aca="true" t="shared" si="25" ref="M73:M136">K73</f>
        <v>68.42171875000007</v>
      </c>
      <c r="N73" s="13">
        <f aca="true" t="shared" si="26" ref="N73:N136">K73*(L73-K73)/L73</f>
        <v>63.740187153295956</v>
      </c>
      <c r="O73" s="5">
        <f t="shared" si="21"/>
        <v>0.012028753012799367</v>
      </c>
      <c r="P73" s="14">
        <f t="shared" si="22"/>
        <v>0.02202875301279931</v>
      </c>
      <c r="Q73" s="5"/>
    </row>
    <row r="74" spans="1:17" ht="12.75">
      <c r="A74" s="5">
        <f>PERCENTILE(NorVert!F$23:BA$147,C74)</f>
        <v>-1.0000000000000058</v>
      </c>
      <c r="B74" s="5">
        <f>PERCENTILE(NorVert!F$23:BA$147,1-C74)</f>
        <v>0.999999999999995</v>
      </c>
      <c r="C74" s="10">
        <f t="shared" si="23"/>
        <v>0.15299999999999994</v>
      </c>
      <c r="D74" s="5">
        <f t="shared" si="15"/>
        <v>0.8470000000000001</v>
      </c>
      <c r="E74" s="14">
        <f t="shared" si="16"/>
        <v>0.14299999999999993</v>
      </c>
      <c r="F74" s="5">
        <f t="shared" si="17"/>
        <v>0.12959099999999996</v>
      </c>
      <c r="G74" s="10">
        <f t="shared" si="24"/>
        <v>0.01</v>
      </c>
      <c r="H74" s="5">
        <f>PERCENTILE(NorVert!F$23:BA$147,G74)</f>
        <v>-2.3000000000000056</v>
      </c>
      <c r="I74" s="5">
        <f t="shared" si="14"/>
        <v>10.890000000000004</v>
      </c>
      <c r="J74" s="5">
        <f t="shared" si="18"/>
        <v>0.02044899999999998</v>
      </c>
      <c r="K74" s="13">
        <f t="shared" si="19"/>
        <v>69.01295857988171</v>
      </c>
      <c r="L74" s="15">
        <f t="shared" si="20"/>
        <v>1000</v>
      </c>
      <c r="M74" s="7">
        <f t="shared" si="25"/>
        <v>69.01295857988171</v>
      </c>
      <c r="N74" s="13">
        <f t="shared" si="26"/>
        <v>64.25017012793325</v>
      </c>
      <c r="O74" s="5">
        <f t="shared" si="21"/>
        <v>0.011977116511160275</v>
      </c>
      <c r="P74" s="14">
        <f t="shared" si="22"/>
        <v>0.021977116511160216</v>
      </c>
      <c r="Q74" s="5"/>
    </row>
    <row r="75" spans="1:17" ht="12.75">
      <c r="A75" s="5">
        <f>PERCENTILE(NorVert!F$23:BA$147,C75)</f>
        <v>-1.0284000000000135</v>
      </c>
      <c r="B75" s="5">
        <f>PERCENTILE(NorVert!F$23:BA$147,1-C75)</f>
        <v>1.0284000000000055</v>
      </c>
      <c r="C75" s="10">
        <f t="shared" si="23"/>
        <v>0.15199999999999994</v>
      </c>
      <c r="D75" s="5">
        <f t="shared" si="15"/>
        <v>0.8480000000000001</v>
      </c>
      <c r="E75" s="14">
        <f t="shared" si="16"/>
        <v>0.14199999999999993</v>
      </c>
      <c r="F75" s="5">
        <f t="shared" si="17"/>
        <v>0.12889599999999996</v>
      </c>
      <c r="G75" s="10">
        <f t="shared" si="24"/>
        <v>0.01</v>
      </c>
      <c r="H75" s="5">
        <f>PERCENTILE(NorVert!F$23:BA$147,G75)</f>
        <v>-2.3000000000000056</v>
      </c>
      <c r="I75" s="5">
        <f t="shared" si="14"/>
        <v>11.078246560000073</v>
      </c>
      <c r="J75" s="5">
        <f t="shared" si="18"/>
        <v>0.02016399999999998</v>
      </c>
      <c r="K75" s="13">
        <f t="shared" si="19"/>
        <v>70.81638903976247</v>
      </c>
      <c r="L75" s="15">
        <f t="shared" si="20"/>
        <v>1000</v>
      </c>
      <c r="M75" s="7">
        <f t="shared" si="25"/>
        <v>70.81638903976247</v>
      </c>
      <c r="N75" s="13">
        <f t="shared" si="26"/>
        <v>65.80142808313148</v>
      </c>
      <c r="O75" s="5">
        <f t="shared" si="21"/>
        <v>0.011823626664199885</v>
      </c>
      <c r="P75" s="14">
        <f t="shared" si="22"/>
        <v>0.022159417661463225</v>
      </c>
      <c r="Q75" s="5"/>
    </row>
    <row r="76" spans="1:17" ht="12.75">
      <c r="A76" s="5">
        <f>PERCENTILE(NorVert!F$23:BA$147,C76)</f>
        <v>-1.0500000000000058</v>
      </c>
      <c r="B76" s="5">
        <f>PERCENTILE(NorVert!F$23:BA$147,1-C76)</f>
        <v>1.049999999999995</v>
      </c>
      <c r="C76" s="10">
        <f t="shared" si="23"/>
        <v>0.15099999999999994</v>
      </c>
      <c r="D76" s="5">
        <f t="shared" si="15"/>
        <v>0.8490000000000001</v>
      </c>
      <c r="E76" s="14">
        <f t="shared" si="16"/>
        <v>0.14099999999999993</v>
      </c>
      <c r="F76" s="5">
        <f t="shared" si="17"/>
        <v>0.12819899999999995</v>
      </c>
      <c r="G76" s="10">
        <f t="shared" si="24"/>
        <v>0.01</v>
      </c>
      <c r="H76" s="5">
        <f>PERCENTILE(NorVert!F$23:BA$147,G76)</f>
        <v>-2.3000000000000056</v>
      </c>
      <c r="I76" s="5">
        <f t="shared" si="14"/>
        <v>11.222500000000004</v>
      </c>
      <c r="J76" s="5">
        <f t="shared" si="18"/>
        <v>0.019880999999999982</v>
      </c>
      <c r="K76" s="13">
        <f t="shared" si="19"/>
        <v>72.36624302097486</v>
      </c>
      <c r="L76" s="15">
        <f t="shared" si="20"/>
        <v>1000</v>
      </c>
      <c r="M76" s="7">
        <f t="shared" si="25"/>
        <v>72.36624302097486</v>
      </c>
      <c r="N76" s="13">
        <f t="shared" si="26"/>
        <v>67.12936989200408</v>
      </c>
      <c r="O76" s="5">
        <f t="shared" si="21"/>
        <v>0.011696329224015463</v>
      </c>
      <c r="P76" s="14">
        <f t="shared" si="22"/>
        <v>0.022281145685216178</v>
      </c>
      <c r="Q76" s="5"/>
    </row>
    <row r="77" spans="1:17" ht="12.75">
      <c r="A77" s="5">
        <f>PERCENTILE(NorVert!F$23:BA$147,C77)</f>
        <v>-1.0500000000000058</v>
      </c>
      <c r="B77" s="5">
        <f>PERCENTILE(NorVert!F$23:BA$147,1-C77)</f>
        <v>1.049999999999995</v>
      </c>
      <c r="C77" s="10">
        <f t="shared" si="23"/>
        <v>0.14999999999999994</v>
      </c>
      <c r="D77" s="5">
        <f t="shared" si="15"/>
        <v>0.8500000000000001</v>
      </c>
      <c r="E77" s="14">
        <f t="shared" si="16"/>
        <v>0.13999999999999993</v>
      </c>
      <c r="F77" s="5">
        <f t="shared" si="17"/>
        <v>0.12749999999999997</v>
      </c>
      <c r="G77" s="10">
        <f t="shared" si="24"/>
        <v>0.01</v>
      </c>
      <c r="H77" s="5">
        <f>PERCENTILE(NorVert!F$23:BA$147,G77)</f>
        <v>-2.3000000000000056</v>
      </c>
      <c r="I77" s="5">
        <f t="shared" si="14"/>
        <v>11.222500000000004</v>
      </c>
      <c r="J77" s="5">
        <f t="shared" si="18"/>
        <v>0.019599999999999982</v>
      </c>
      <c r="K77" s="13">
        <f t="shared" si="19"/>
        <v>73.0035076530613</v>
      </c>
      <c r="L77" s="15">
        <f t="shared" si="20"/>
        <v>1000</v>
      </c>
      <c r="M77" s="7">
        <f t="shared" si="25"/>
        <v>73.0035076530613</v>
      </c>
      <c r="N77" s="13">
        <f t="shared" si="26"/>
        <v>67.67399552341072</v>
      </c>
      <c r="O77" s="5">
        <f t="shared" si="21"/>
        <v>0.011645167336440953</v>
      </c>
      <c r="P77" s="14">
        <f t="shared" si="22"/>
        <v>0.022227425703262943</v>
      </c>
      <c r="Q77" s="5"/>
    </row>
    <row r="78" spans="1:17" ht="12.75">
      <c r="A78" s="5">
        <f>PERCENTILE(NorVert!F$23:BA$147,C78)</f>
        <v>-1.0500000000000058</v>
      </c>
      <c r="B78" s="5">
        <f>PERCENTILE(NorVert!F$23:BA$147,1-C78)</f>
        <v>1.049999999999995</v>
      </c>
      <c r="C78" s="10">
        <f t="shared" si="23"/>
        <v>0.14899999999999994</v>
      </c>
      <c r="D78" s="5">
        <f t="shared" si="15"/>
        <v>0.8510000000000001</v>
      </c>
      <c r="E78" s="14">
        <f t="shared" si="16"/>
        <v>0.13899999999999993</v>
      </c>
      <c r="F78" s="5">
        <f t="shared" si="17"/>
        <v>0.12679899999999997</v>
      </c>
      <c r="G78" s="10">
        <f t="shared" si="24"/>
        <v>0.01</v>
      </c>
      <c r="H78" s="5">
        <f>PERCENTILE(NorVert!F$23:BA$147,G78)</f>
        <v>-2.3000000000000056</v>
      </c>
      <c r="I78" s="5">
        <f t="shared" si="14"/>
        <v>11.222500000000004</v>
      </c>
      <c r="J78" s="5">
        <f t="shared" si="18"/>
        <v>0.01932099999999998</v>
      </c>
      <c r="K78" s="13">
        <f t="shared" si="19"/>
        <v>73.65052417059167</v>
      </c>
      <c r="L78" s="15">
        <f t="shared" si="20"/>
        <v>1000</v>
      </c>
      <c r="M78" s="7">
        <f t="shared" si="25"/>
        <v>73.65052417059167</v>
      </c>
      <c r="N78" s="13">
        <f t="shared" si="26"/>
        <v>68.22612445998875</v>
      </c>
      <c r="O78" s="5">
        <f t="shared" si="21"/>
        <v>0.011593903366477592</v>
      </c>
      <c r="P78" s="14">
        <f t="shared" si="22"/>
        <v>0.022173598534801414</v>
      </c>
      <c r="Q78" s="5"/>
    </row>
    <row r="79" spans="1:17" ht="12.75">
      <c r="A79" s="5">
        <f>PERCENTILE(NorVert!F$23:BA$147,C79)</f>
        <v>-1.0500000000000058</v>
      </c>
      <c r="B79" s="5">
        <f>PERCENTILE(NorVert!F$23:BA$147,1-C79)</f>
        <v>1.049999999999995</v>
      </c>
      <c r="C79" s="10">
        <f t="shared" si="23"/>
        <v>0.14799999999999994</v>
      </c>
      <c r="D79" s="5">
        <f t="shared" si="15"/>
        <v>0.8520000000000001</v>
      </c>
      <c r="E79" s="14">
        <f t="shared" si="16"/>
        <v>0.13799999999999993</v>
      </c>
      <c r="F79" s="5">
        <f t="shared" si="17"/>
        <v>0.12609599999999996</v>
      </c>
      <c r="G79" s="10">
        <f t="shared" si="24"/>
        <v>0.01</v>
      </c>
      <c r="H79" s="5">
        <f>PERCENTILE(NorVert!F$23:BA$147,G79)</f>
        <v>-2.3000000000000056</v>
      </c>
      <c r="I79" s="5">
        <f t="shared" si="14"/>
        <v>11.222500000000004</v>
      </c>
      <c r="J79" s="5">
        <f t="shared" si="18"/>
        <v>0.01904399999999998</v>
      </c>
      <c r="K79" s="13">
        <f t="shared" si="19"/>
        <v>74.30751732829246</v>
      </c>
      <c r="L79" s="15">
        <f t="shared" si="20"/>
        <v>1000</v>
      </c>
      <c r="M79" s="7">
        <f t="shared" si="25"/>
        <v>74.30751732829246</v>
      </c>
      <c r="N79" s="13">
        <f t="shared" si="26"/>
        <v>68.78591019679799</v>
      </c>
      <c r="O79" s="5">
        <f t="shared" si="21"/>
        <v>0.011542535570413702</v>
      </c>
      <c r="P79" s="14">
        <f t="shared" si="22"/>
        <v>0.02211966234893433</v>
      </c>
      <c r="Q79" s="5"/>
    </row>
    <row r="80" spans="1:17" ht="12.75">
      <c r="A80" s="5">
        <f>PERCENTILE(NorVert!F$23:BA$147,C80)</f>
        <v>-1.0500000000000058</v>
      </c>
      <c r="B80" s="5">
        <f>PERCENTILE(NorVert!F$23:BA$147,1-C80)</f>
        <v>1.049999999999995</v>
      </c>
      <c r="C80" s="10">
        <f t="shared" si="23"/>
        <v>0.14699999999999994</v>
      </c>
      <c r="D80" s="5">
        <f t="shared" si="15"/>
        <v>0.8530000000000001</v>
      </c>
      <c r="E80" s="14">
        <f t="shared" si="16"/>
        <v>0.13699999999999993</v>
      </c>
      <c r="F80" s="5">
        <f t="shared" si="17"/>
        <v>0.12539099999999995</v>
      </c>
      <c r="G80" s="10">
        <f t="shared" si="24"/>
        <v>0.01</v>
      </c>
      <c r="H80" s="5">
        <f>PERCENTILE(NorVert!F$23:BA$147,G80)</f>
        <v>-2.3000000000000056</v>
      </c>
      <c r="I80" s="5">
        <f t="shared" si="14"/>
        <v>11.222500000000004</v>
      </c>
      <c r="J80" s="5">
        <f t="shared" si="18"/>
        <v>0.01876899999999998</v>
      </c>
      <c r="K80" s="13">
        <f t="shared" si="19"/>
        <v>74.97471881826422</v>
      </c>
      <c r="L80" s="15">
        <f t="shared" si="20"/>
        <v>1000</v>
      </c>
      <c r="M80" s="7">
        <f t="shared" si="25"/>
        <v>74.97471881826422</v>
      </c>
      <c r="N80" s="13">
        <f t="shared" si="26"/>
        <v>69.35351035638644</v>
      </c>
      <c r="O80" s="5">
        <f t="shared" si="21"/>
        <v>0.01149106217385296</v>
      </c>
      <c r="P80" s="14">
        <f t="shared" si="22"/>
        <v>0.02206561528254555</v>
      </c>
      <c r="Q80" s="5"/>
    </row>
    <row r="81" spans="1:17" ht="12.75">
      <c r="A81" s="5">
        <f>PERCENTILE(NorVert!F$23:BA$147,C81)</f>
        <v>-1.0500000000000058</v>
      </c>
      <c r="B81" s="5">
        <f>PERCENTILE(NorVert!F$23:BA$147,1-C81)</f>
        <v>1.049999999999995</v>
      </c>
      <c r="C81" s="10">
        <f t="shared" si="23"/>
        <v>0.14599999999999994</v>
      </c>
      <c r="D81" s="5">
        <f t="shared" si="15"/>
        <v>0.8540000000000001</v>
      </c>
      <c r="E81" s="14">
        <f t="shared" si="16"/>
        <v>0.13599999999999993</v>
      </c>
      <c r="F81" s="5">
        <f t="shared" si="17"/>
        <v>0.12468399999999996</v>
      </c>
      <c r="G81" s="10">
        <f t="shared" si="24"/>
        <v>0.01</v>
      </c>
      <c r="H81" s="5">
        <f>PERCENTILE(NorVert!F$23:BA$147,G81)</f>
        <v>-2.3000000000000056</v>
      </c>
      <c r="I81" s="5">
        <f t="shared" si="14"/>
        <v>11.222500000000004</v>
      </c>
      <c r="J81" s="5">
        <f t="shared" si="18"/>
        <v>0.01849599999999998</v>
      </c>
      <c r="K81" s="13">
        <f t="shared" si="19"/>
        <v>75.65236753892742</v>
      </c>
      <c r="L81" s="15">
        <f t="shared" si="20"/>
        <v>1000</v>
      </c>
      <c r="M81" s="7">
        <f t="shared" si="25"/>
        <v>75.65236753892742</v>
      </c>
      <c r="N81" s="13">
        <f t="shared" si="26"/>
        <v>69.92908682468247</v>
      </c>
      <c r="O81" s="5">
        <f t="shared" si="21"/>
        <v>0.011439481370894275</v>
      </c>
      <c r="P81" s="14">
        <f t="shared" si="22"/>
        <v>0.02201145543943893</v>
      </c>
      <c r="Q81" s="5"/>
    </row>
    <row r="82" spans="1:17" ht="12.75">
      <c r="A82" s="5">
        <f>PERCENTILE(NorVert!F$23:BA$147,C82)</f>
        <v>-1.0500000000000058</v>
      </c>
      <c r="B82" s="5">
        <f>PERCENTILE(NorVert!F$23:BA$147,1-C82)</f>
        <v>1.049999999999995</v>
      </c>
      <c r="C82" s="10">
        <f t="shared" si="23"/>
        <v>0.14499999999999993</v>
      </c>
      <c r="D82" s="5">
        <f t="shared" si="15"/>
        <v>0.8550000000000001</v>
      </c>
      <c r="E82" s="14">
        <f t="shared" si="16"/>
        <v>0.13499999999999993</v>
      </c>
      <c r="F82" s="5">
        <f t="shared" si="17"/>
        <v>0.12397499999999996</v>
      </c>
      <c r="G82" s="10">
        <f t="shared" si="24"/>
        <v>0.01</v>
      </c>
      <c r="H82" s="5">
        <f>PERCENTILE(NorVert!F$23:BA$147,G82)</f>
        <v>-2.3000000000000056</v>
      </c>
      <c r="I82" s="5">
        <f t="shared" si="14"/>
        <v>11.222500000000004</v>
      </c>
      <c r="J82" s="5">
        <f t="shared" si="18"/>
        <v>0.01822499999999998</v>
      </c>
      <c r="K82" s="13">
        <f t="shared" si="19"/>
        <v>76.34070987654329</v>
      </c>
      <c r="L82" s="15">
        <f t="shared" si="20"/>
        <v>1000</v>
      </c>
      <c r="M82" s="7">
        <f t="shared" si="25"/>
        <v>76.34070987654329</v>
      </c>
      <c r="N82" s="13">
        <f t="shared" si="26"/>
        <v>70.51280589208872</v>
      </c>
      <c r="O82" s="5">
        <f t="shared" si="21"/>
        <v>0.01138779132328416</v>
      </c>
      <c r="P82" s="14">
        <f t="shared" si="22"/>
        <v>0.02195718088944831</v>
      </c>
      <c r="Q82" s="5"/>
    </row>
    <row r="83" spans="1:17" ht="12.75">
      <c r="A83" s="5">
        <f>PERCENTILE(NorVert!F$23:BA$147,C83)</f>
        <v>-1.0500000000000058</v>
      </c>
      <c r="B83" s="5">
        <f>PERCENTILE(NorVert!F$23:BA$147,1-C83)</f>
        <v>1.049999999999995</v>
      </c>
      <c r="C83" s="10">
        <f t="shared" si="23"/>
        <v>0.14399999999999993</v>
      </c>
      <c r="D83" s="5">
        <f t="shared" si="15"/>
        <v>0.8560000000000001</v>
      </c>
      <c r="E83" s="14">
        <f t="shared" si="16"/>
        <v>0.13399999999999992</v>
      </c>
      <c r="F83" s="5">
        <f t="shared" si="17"/>
        <v>0.12326399999999996</v>
      </c>
      <c r="G83" s="10">
        <f t="shared" si="24"/>
        <v>0.01</v>
      </c>
      <c r="H83" s="5">
        <f>PERCENTILE(NorVert!F$23:BA$147,G83)</f>
        <v>-2.3000000000000056</v>
      </c>
      <c r="I83" s="5">
        <f t="shared" si="14"/>
        <v>11.222500000000004</v>
      </c>
      <c r="J83" s="5">
        <f t="shared" si="18"/>
        <v>0.01795599999999998</v>
      </c>
      <c r="K83" s="13">
        <f t="shared" si="19"/>
        <v>77.04000000000009</v>
      </c>
      <c r="L83" s="15">
        <f t="shared" si="20"/>
        <v>1000</v>
      </c>
      <c r="M83" s="7">
        <f t="shared" si="25"/>
        <v>77.04000000000009</v>
      </c>
      <c r="N83" s="13">
        <f t="shared" si="26"/>
        <v>71.10483840000008</v>
      </c>
      <c r="O83" s="5">
        <f t="shared" si="21"/>
        <v>0.011335990159540371</v>
      </c>
      <c r="P83" s="14">
        <f t="shared" si="22"/>
        <v>0.021902789667517332</v>
      </c>
      <c r="Q83" s="5"/>
    </row>
    <row r="84" spans="1:17" ht="12.75">
      <c r="A84" s="5">
        <f>PERCENTILE(NorVert!F$23:BA$147,C84)</f>
        <v>-1.0500000000000058</v>
      </c>
      <c r="B84" s="5">
        <f>PERCENTILE(NorVert!F$23:BA$147,1-C84)</f>
        <v>1.049999999999995</v>
      </c>
      <c r="C84" s="10">
        <f t="shared" si="23"/>
        <v>0.14299999999999993</v>
      </c>
      <c r="D84" s="5">
        <f t="shared" si="15"/>
        <v>0.8570000000000001</v>
      </c>
      <c r="E84" s="14">
        <f t="shared" si="16"/>
        <v>0.13299999999999992</v>
      </c>
      <c r="F84" s="5">
        <f t="shared" si="17"/>
        <v>0.12255099999999995</v>
      </c>
      <c r="G84" s="10">
        <f t="shared" si="24"/>
        <v>0.01</v>
      </c>
      <c r="H84" s="5">
        <f>PERCENTILE(NorVert!F$23:BA$147,G84)</f>
        <v>-2.3000000000000056</v>
      </c>
      <c r="I84" s="5">
        <f t="shared" si="14"/>
        <v>11.222500000000004</v>
      </c>
      <c r="J84" s="5">
        <f t="shared" si="18"/>
        <v>0.01768899999999998</v>
      </c>
      <c r="K84" s="13">
        <f t="shared" si="19"/>
        <v>77.75050016959702</v>
      </c>
      <c r="L84" s="15">
        <f t="shared" si="20"/>
        <v>1000</v>
      </c>
      <c r="M84" s="7">
        <f t="shared" si="25"/>
        <v>77.75050016959702</v>
      </c>
      <c r="N84" s="13">
        <f t="shared" si="26"/>
        <v>71.70535989297451</v>
      </c>
      <c r="O84" s="5">
        <f t="shared" si="21"/>
        <v>0.011284075974045758</v>
      </c>
      <c r="P84" s="14">
        <f t="shared" si="22"/>
        <v>0.02184827977274799</v>
      </c>
      <c r="Q84" s="5"/>
    </row>
    <row r="85" spans="1:17" ht="12.75">
      <c r="A85" s="5">
        <f>PERCENTILE(NorVert!F$23:BA$147,C85)</f>
        <v>-1.0500000000000058</v>
      </c>
      <c r="B85" s="5">
        <f>PERCENTILE(NorVert!F$23:BA$147,1-C85)</f>
        <v>1.049999999999995</v>
      </c>
      <c r="C85" s="10">
        <f t="shared" si="23"/>
        <v>0.14199999999999993</v>
      </c>
      <c r="D85" s="5">
        <f t="shared" si="15"/>
        <v>0.8580000000000001</v>
      </c>
      <c r="E85" s="14">
        <f t="shared" si="16"/>
        <v>0.13199999999999992</v>
      </c>
      <c r="F85" s="5">
        <f t="shared" si="17"/>
        <v>0.12183599999999996</v>
      </c>
      <c r="G85" s="10">
        <f t="shared" si="24"/>
        <v>0.01</v>
      </c>
      <c r="H85" s="5">
        <f>PERCENTILE(NorVert!F$23:BA$147,G85)</f>
        <v>-2.3000000000000056</v>
      </c>
      <c r="I85" s="5">
        <f t="shared" si="14"/>
        <v>11.222500000000004</v>
      </c>
      <c r="J85" s="5">
        <f t="shared" si="18"/>
        <v>0.01742399999999998</v>
      </c>
      <c r="K85" s="13">
        <f t="shared" si="19"/>
        <v>78.47248106060616</v>
      </c>
      <c r="L85" s="15">
        <f t="shared" si="20"/>
        <v>1000</v>
      </c>
      <c r="M85" s="7">
        <f t="shared" si="25"/>
        <v>78.47248106060616</v>
      </c>
      <c r="N85" s="13">
        <f t="shared" si="26"/>
        <v>72.31455077679897</v>
      </c>
      <c r="O85" s="5">
        <f t="shared" si="21"/>
        <v>0.011232046826110948</v>
      </c>
      <c r="P85" s="14">
        <f t="shared" si="22"/>
        <v>0.02179364916741644</v>
      </c>
      <c r="Q85" s="5"/>
    </row>
    <row r="86" spans="1:17" ht="12.75">
      <c r="A86" s="5">
        <f>PERCENTILE(NorVert!F$23:BA$147,C86)</f>
        <v>-1.0500000000000058</v>
      </c>
      <c r="B86" s="5">
        <f>PERCENTILE(NorVert!F$23:BA$147,1-C86)</f>
        <v>1.049999999999995</v>
      </c>
      <c r="C86" s="10">
        <f t="shared" si="23"/>
        <v>0.14099999999999993</v>
      </c>
      <c r="D86" s="5">
        <f t="shared" si="15"/>
        <v>0.8590000000000001</v>
      </c>
      <c r="E86" s="14">
        <f t="shared" si="16"/>
        <v>0.13099999999999992</v>
      </c>
      <c r="F86" s="5">
        <f t="shared" si="17"/>
        <v>0.12111899999999995</v>
      </c>
      <c r="G86" s="10">
        <f t="shared" si="24"/>
        <v>0.01</v>
      </c>
      <c r="H86" s="5">
        <f>PERCENTILE(NorVert!F$23:BA$147,G86)</f>
        <v>-2.3000000000000056</v>
      </c>
      <c r="I86" s="5">
        <f t="shared" si="14"/>
        <v>11.222500000000004</v>
      </c>
      <c r="J86" s="5">
        <f t="shared" si="18"/>
        <v>0.01716099999999998</v>
      </c>
      <c r="K86" s="13">
        <f t="shared" si="19"/>
        <v>79.20622210244167</v>
      </c>
      <c r="L86" s="15">
        <f t="shared" si="20"/>
        <v>1000</v>
      </c>
      <c r="M86" s="7">
        <f t="shared" si="25"/>
        <v>79.20622210244167</v>
      </c>
      <c r="N86" s="13">
        <f t="shared" si="26"/>
        <v>72.93259648270035</v>
      </c>
      <c r="O86" s="5">
        <f t="shared" si="21"/>
        <v>0.011179900739004635</v>
      </c>
      <c r="P86" s="14">
        <f t="shared" si="22"/>
        <v>0.02173889577595481</v>
      </c>
      <c r="Q86" s="5"/>
    </row>
    <row r="87" spans="1:17" ht="12.75">
      <c r="A87" s="5">
        <f>PERCENTILE(NorVert!F$23:BA$147,C87)</f>
        <v>-1.1000000000000059</v>
      </c>
      <c r="B87" s="5">
        <f>PERCENTILE(NorVert!F$23:BA$147,1-C87)</f>
        <v>1.099999999999995</v>
      </c>
      <c r="C87" s="10">
        <f t="shared" si="23"/>
        <v>0.13999999999999993</v>
      </c>
      <c r="D87" s="5">
        <f t="shared" si="15"/>
        <v>0.8600000000000001</v>
      </c>
      <c r="E87" s="14">
        <f t="shared" si="16"/>
        <v>0.12999999999999992</v>
      </c>
      <c r="F87" s="5">
        <f t="shared" si="17"/>
        <v>0.12039999999999995</v>
      </c>
      <c r="G87" s="10">
        <f t="shared" si="24"/>
        <v>0.01</v>
      </c>
      <c r="H87" s="5">
        <f>PERCENTILE(NorVert!F$23:BA$147,G87)</f>
        <v>-2.3000000000000056</v>
      </c>
      <c r="I87" s="5">
        <f t="shared" si="14"/>
        <v>11.560000000000002</v>
      </c>
      <c r="J87" s="5">
        <f t="shared" si="18"/>
        <v>0.01689999999999998</v>
      </c>
      <c r="K87" s="13">
        <f t="shared" si="19"/>
        <v>82.35644970414208</v>
      </c>
      <c r="L87" s="15">
        <f t="shared" si="20"/>
        <v>1000</v>
      </c>
      <c r="M87" s="7">
        <f t="shared" si="25"/>
        <v>82.35644970414208</v>
      </c>
      <c r="N87" s="13">
        <f t="shared" si="26"/>
        <v>75.5738648962712</v>
      </c>
      <c r="O87" s="5">
        <f t="shared" si="21"/>
        <v>0.010963993997494939</v>
      </c>
      <c r="P87" s="14">
        <f t="shared" si="22"/>
        <v>0.022060393397244377</v>
      </c>
      <c r="Q87" s="5"/>
    </row>
    <row r="88" spans="1:17" ht="12.75">
      <c r="A88" s="5">
        <f>PERCENTILE(NorVert!F$23:BA$147,C88)</f>
        <v>-1.1000000000000059</v>
      </c>
      <c r="B88" s="5">
        <f>PERCENTILE(NorVert!F$23:BA$147,1-C88)</f>
        <v>1.099999999999995</v>
      </c>
      <c r="C88" s="10">
        <f t="shared" si="23"/>
        <v>0.13899999999999993</v>
      </c>
      <c r="D88" s="5">
        <f t="shared" si="15"/>
        <v>0.8610000000000001</v>
      </c>
      <c r="E88" s="14">
        <f t="shared" si="16"/>
        <v>0.12899999999999992</v>
      </c>
      <c r="F88" s="5">
        <f t="shared" si="17"/>
        <v>0.11967899999999995</v>
      </c>
      <c r="G88" s="10">
        <f t="shared" si="24"/>
        <v>0.01</v>
      </c>
      <c r="H88" s="5">
        <f>PERCENTILE(NorVert!F$23:BA$147,G88)</f>
        <v>-2.3000000000000056</v>
      </c>
      <c r="I88" s="5">
        <f t="shared" si="14"/>
        <v>11.560000000000002</v>
      </c>
      <c r="J88" s="5">
        <f t="shared" si="18"/>
        <v>0.01664099999999998</v>
      </c>
      <c r="K88" s="13">
        <f t="shared" si="19"/>
        <v>83.13738597440067</v>
      </c>
      <c r="L88" s="15">
        <f t="shared" si="20"/>
        <v>1000</v>
      </c>
      <c r="M88" s="7">
        <f t="shared" si="25"/>
        <v>83.13738597440067</v>
      </c>
      <c r="N88" s="13">
        <f t="shared" si="26"/>
        <v>76.2255610277442</v>
      </c>
      <c r="O88" s="5">
        <f t="shared" si="21"/>
        <v>0.010912378335643942</v>
      </c>
      <c r="P88" s="14">
        <f t="shared" si="22"/>
        <v>0.022003616169208283</v>
      </c>
      <c r="Q88" s="5"/>
    </row>
    <row r="89" spans="1:17" ht="12.75">
      <c r="A89" s="5">
        <f>PERCENTILE(NorVert!F$23:BA$147,C89)</f>
        <v>-1.1000000000000059</v>
      </c>
      <c r="B89" s="5">
        <f>PERCENTILE(NorVert!F$23:BA$147,1-C89)</f>
        <v>1.099999999999995</v>
      </c>
      <c r="C89" s="10">
        <f t="shared" si="23"/>
        <v>0.13799999999999993</v>
      </c>
      <c r="D89" s="5">
        <f t="shared" si="15"/>
        <v>0.8620000000000001</v>
      </c>
      <c r="E89" s="14">
        <f t="shared" si="16"/>
        <v>0.12799999999999992</v>
      </c>
      <c r="F89" s="5">
        <f t="shared" si="17"/>
        <v>0.11895599999999995</v>
      </c>
      <c r="G89" s="10">
        <f t="shared" si="24"/>
        <v>0.01</v>
      </c>
      <c r="H89" s="5">
        <f>PERCENTILE(NorVert!F$23:BA$147,G89)</f>
        <v>-2.3000000000000056</v>
      </c>
      <c r="I89" s="5">
        <f t="shared" si="14"/>
        <v>11.560000000000002</v>
      </c>
      <c r="J89" s="5">
        <f t="shared" si="18"/>
        <v>0.01638399999999998</v>
      </c>
      <c r="K89" s="13">
        <f t="shared" si="19"/>
        <v>83.93135742187509</v>
      </c>
      <c r="L89" s="15">
        <f t="shared" si="20"/>
        <v>1000</v>
      </c>
      <c r="M89" s="7">
        <f t="shared" si="25"/>
        <v>83.93135742187509</v>
      </c>
      <c r="N89" s="13">
        <f t="shared" si="26"/>
        <v>76.88688466319654</v>
      </c>
      <c r="O89" s="5">
        <f t="shared" si="21"/>
        <v>0.01086064138819602</v>
      </c>
      <c r="P89" s="14">
        <f t="shared" si="22"/>
        <v>0.021946705527015567</v>
      </c>
      <c r="Q89" s="5"/>
    </row>
    <row r="90" spans="1:17" ht="12.75">
      <c r="A90" s="5">
        <f>PERCENTILE(NorVert!F$23:BA$147,C90)</f>
        <v>-1.1000000000000059</v>
      </c>
      <c r="B90" s="5">
        <f>PERCENTILE(NorVert!F$23:BA$147,1-C90)</f>
        <v>1.099999999999995</v>
      </c>
      <c r="C90" s="10">
        <f t="shared" si="23"/>
        <v>0.13699999999999993</v>
      </c>
      <c r="D90" s="5">
        <f t="shared" si="15"/>
        <v>0.8630000000000001</v>
      </c>
      <c r="E90" s="14">
        <f t="shared" si="16"/>
        <v>0.12699999999999992</v>
      </c>
      <c r="F90" s="5">
        <f t="shared" si="17"/>
        <v>0.11823099999999995</v>
      </c>
      <c r="G90" s="10">
        <f t="shared" si="24"/>
        <v>0.01</v>
      </c>
      <c r="H90" s="5">
        <f>PERCENTILE(NorVert!F$23:BA$147,G90)</f>
        <v>-2.3000000000000056</v>
      </c>
      <c r="I90" s="5">
        <f t="shared" si="14"/>
        <v>11.560000000000002</v>
      </c>
      <c r="J90" s="5">
        <f t="shared" si="18"/>
        <v>0.01612899999999998</v>
      </c>
      <c r="K90" s="13">
        <f t="shared" si="19"/>
        <v>84.73869179738368</v>
      </c>
      <c r="L90" s="15">
        <f t="shared" si="20"/>
        <v>1000</v>
      </c>
      <c r="M90" s="7">
        <f t="shared" si="25"/>
        <v>84.73869179738368</v>
      </c>
      <c r="N90" s="13">
        <f t="shared" si="26"/>
        <v>77.5580459098517</v>
      </c>
      <c r="O90" s="5">
        <f t="shared" si="21"/>
        <v>0.010808781055199664</v>
      </c>
      <c r="P90" s="14">
        <f t="shared" si="22"/>
        <v>0.021889659160719575</v>
      </c>
      <c r="Q90" s="5"/>
    </row>
    <row r="91" spans="1:17" ht="12.75">
      <c r="A91" s="5">
        <f>PERCENTILE(NorVert!F$23:BA$147,C91)</f>
        <v>-1.1000000000000059</v>
      </c>
      <c r="B91" s="5">
        <f>PERCENTILE(NorVert!F$23:BA$147,1-C91)</f>
        <v>1.099999999999995</v>
      </c>
      <c r="C91" s="10">
        <f t="shared" si="23"/>
        <v>0.13599999999999993</v>
      </c>
      <c r="D91" s="5">
        <f t="shared" si="15"/>
        <v>0.8640000000000001</v>
      </c>
      <c r="E91" s="14">
        <f t="shared" si="16"/>
        <v>0.12599999999999992</v>
      </c>
      <c r="F91" s="5">
        <f t="shared" si="17"/>
        <v>0.11750399999999996</v>
      </c>
      <c r="G91" s="10">
        <f t="shared" si="24"/>
        <v>0.01</v>
      </c>
      <c r="H91" s="5">
        <f>PERCENTILE(NorVert!F$23:BA$147,G91)</f>
        <v>-2.3000000000000056</v>
      </c>
      <c r="I91" s="5">
        <f t="shared" si="14"/>
        <v>11.560000000000002</v>
      </c>
      <c r="J91" s="5">
        <f t="shared" si="18"/>
        <v>0.01587599999999998</v>
      </c>
      <c r="K91" s="13">
        <f t="shared" si="19"/>
        <v>85.55972789115656</v>
      </c>
      <c r="L91" s="15">
        <f t="shared" si="20"/>
        <v>1000</v>
      </c>
      <c r="M91" s="7">
        <f t="shared" si="25"/>
        <v>85.55972789115656</v>
      </c>
      <c r="N91" s="13">
        <f t="shared" si="26"/>
        <v>78.23926085434782</v>
      </c>
      <c r="O91" s="5">
        <f t="shared" si="21"/>
        <v>0.010756795195885255</v>
      </c>
      <c r="P91" s="14">
        <f t="shared" si="22"/>
        <v>0.021832474715473726</v>
      </c>
      <c r="Q91" s="5"/>
    </row>
    <row r="92" spans="1:17" ht="12.75">
      <c r="A92" s="5">
        <f>PERCENTILE(NorVert!F$23:BA$147,C92)</f>
        <v>-1.1000000000000059</v>
      </c>
      <c r="B92" s="5">
        <f>PERCENTILE(NorVert!F$23:BA$147,1-C92)</f>
        <v>1.099999999999995</v>
      </c>
      <c r="C92" s="10">
        <f t="shared" si="23"/>
        <v>0.13499999999999993</v>
      </c>
      <c r="D92" s="5">
        <f t="shared" si="15"/>
        <v>0.8650000000000001</v>
      </c>
      <c r="E92" s="14">
        <f t="shared" si="16"/>
        <v>0.12499999999999993</v>
      </c>
      <c r="F92" s="5">
        <f t="shared" si="17"/>
        <v>0.11677499999999995</v>
      </c>
      <c r="G92" s="10">
        <f t="shared" si="24"/>
        <v>0.01</v>
      </c>
      <c r="H92" s="5">
        <f>PERCENTILE(NorVert!F$23:BA$147,G92)</f>
        <v>-2.3000000000000056</v>
      </c>
      <c r="I92" s="5">
        <f t="shared" si="14"/>
        <v>11.560000000000002</v>
      </c>
      <c r="J92" s="5">
        <f t="shared" si="18"/>
        <v>0.015624999999999983</v>
      </c>
      <c r="K92" s="13">
        <f t="shared" si="19"/>
        <v>86.39481600000008</v>
      </c>
      <c r="L92" s="15">
        <f t="shared" si="20"/>
        <v>1000</v>
      </c>
      <c r="M92" s="7">
        <f t="shared" si="25"/>
        <v>86.39481600000008</v>
      </c>
      <c r="N92" s="13">
        <f t="shared" si="26"/>
        <v>78.93075176832622</v>
      </c>
      <c r="O92" s="5">
        <f t="shared" si="21"/>
        <v>0.010704681627487013</v>
      </c>
      <c r="P92" s="14">
        <f t="shared" si="22"/>
        <v>0.021775149790235662</v>
      </c>
      <c r="Q92" s="5"/>
    </row>
    <row r="93" spans="1:17" ht="12.75">
      <c r="A93" s="5">
        <f>PERCENTILE(NorVert!F$23:BA$147,C93)</f>
        <v>-1.1000000000000059</v>
      </c>
      <c r="B93" s="5">
        <f>PERCENTILE(NorVert!F$23:BA$147,1-C93)</f>
        <v>1.099999999999995</v>
      </c>
      <c r="C93" s="10">
        <f t="shared" si="23"/>
        <v>0.13399999999999992</v>
      </c>
      <c r="D93" s="5">
        <f t="shared" si="15"/>
        <v>0.8660000000000001</v>
      </c>
      <c r="E93" s="14">
        <f t="shared" si="16"/>
        <v>0.12399999999999993</v>
      </c>
      <c r="F93" s="5">
        <f t="shared" si="17"/>
        <v>0.11604399999999995</v>
      </c>
      <c r="G93" s="10">
        <f t="shared" si="24"/>
        <v>0.01</v>
      </c>
      <c r="H93" s="5">
        <f>PERCENTILE(NorVert!F$23:BA$147,G93)</f>
        <v>-2.3000000000000056</v>
      </c>
      <c r="I93" s="5">
        <f t="shared" si="14"/>
        <v>11.560000000000002</v>
      </c>
      <c r="J93" s="5">
        <f t="shared" si="18"/>
        <v>0.015375999999999983</v>
      </c>
      <c r="K93" s="13">
        <f t="shared" si="19"/>
        <v>87.24431841831434</v>
      </c>
      <c r="L93" s="15">
        <f t="shared" si="20"/>
        <v>1000</v>
      </c>
      <c r="M93" s="7">
        <f t="shared" si="25"/>
        <v>87.24431841831434</v>
      </c>
      <c r="N93" s="13">
        <f t="shared" si="26"/>
        <v>79.63274732203811</v>
      </c>
      <c r="O93" s="5">
        <f t="shared" si="21"/>
        <v>0.010652438124021954</v>
      </c>
      <c r="P93" s="14">
        <f t="shared" si="22"/>
        <v>0.021717681936424097</v>
      </c>
      <c r="Q93" s="5"/>
    </row>
    <row r="94" spans="1:17" ht="12.75">
      <c r="A94" s="5">
        <f>PERCENTILE(NorVert!F$23:BA$147,C94)</f>
        <v>-1.1000000000000059</v>
      </c>
      <c r="B94" s="5">
        <f>PERCENTILE(NorVert!F$23:BA$147,1-C94)</f>
        <v>1.099999999999995</v>
      </c>
      <c r="C94" s="10">
        <f t="shared" si="23"/>
        <v>0.13299999999999992</v>
      </c>
      <c r="D94" s="5">
        <f t="shared" si="15"/>
        <v>0.8670000000000001</v>
      </c>
      <c r="E94" s="14">
        <f t="shared" si="16"/>
        <v>0.12299999999999993</v>
      </c>
      <c r="F94" s="5">
        <f t="shared" si="17"/>
        <v>0.11531099999999994</v>
      </c>
      <c r="G94" s="10">
        <f t="shared" si="24"/>
        <v>0.01</v>
      </c>
      <c r="H94" s="5">
        <f>PERCENTILE(NorVert!F$23:BA$147,G94)</f>
        <v>-2.3000000000000056</v>
      </c>
      <c r="I94" s="5">
        <f t="shared" si="14"/>
        <v>11.560000000000002</v>
      </c>
      <c r="J94" s="5">
        <f t="shared" si="18"/>
        <v>0.015128999999999983</v>
      </c>
      <c r="K94" s="13">
        <f t="shared" si="19"/>
        <v>88.1086099543923</v>
      </c>
      <c r="L94" s="15">
        <f t="shared" si="20"/>
        <v>1000</v>
      </c>
      <c r="M94" s="7">
        <f t="shared" si="25"/>
        <v>88.1086099543923</v>
      </c>
      <c r="N94" s="13">
        <f t="shared" si="26"/>
        <v>80.34548280629707</v>
      </c>
      <c r="O94" s="5">
        <f t="shared" si="21"/>
        <v>0.010600062415023967</v>
      </c>
      <c r="P94" s="14">
        <f t="shared" si="22"/>
        <v>0.02166006865652631</v>
      </c>
      <c r="Q94" s="5"/>
    </row>
    <row r="95" spans="1:17" ht="12.75">
      <c r="A95" s="5">
        <f>PERCENTILE(NorVert!F$23:BA$147,C95)</f>
        <v>-1.1000000000000059</v>
      </c>
      <c r="B95" s="5">
        <f>PERCENTILE(NorVert!F$23:BA$147,1-C95)</f>
        <v>1.099999999999995</v>
      </c>
      <c r="C95" s="10">
        <f t="shared" si="23"/>
        <v>0.13199999999999992</v>
      </c>
      <c r="D95" s="5">
        <f t="shared" si="15"/>
        <v>0.8680000000000001</v>
      </c>
      <c r="E95" s="14">
        <f t="shared" si="16"/>
        <v>0.12199999999999993</v>
      </c>
      <c r="F95" s="5">
        <f t="shared" si="17"/>
        <v>0.11457599999999994</v>
      </c>
      <c r="G95" s="10">
        <f t="shared" si="24"/>
        <v>0.01</v>
      </c>
      <c r="H95" s="5">
        <f>PERCENTILE(NorVert!F$23:BA$147,G95)</f>
        <v>-2.3000000000000056</v>
      </c>
      <c r="I95" s="5">
        <f t="shared" si="14"/>
        <v>11.560000000000002</v>
      </c>
      <c r="J95" s="5">
        <f t="shared" si="18"/>
        <v>0.014883999999999982</v>
      </c>
      <c r="K95" s="13">
        <f t="shared" si="19"/>
        <v>88.9880784735287</v>
      </c>
      <c r="L95" s="15">
        <f t="shared" si="20"/>
        <v>1000</v>
      </c>
      <c r="M95" s="7">
        <f t="shared" si="25"/>
        <v>88.9880784735287</v>
      </c>
      <c r="N95" s="13">
        <f t="shared" si="26"/>
        <v>81.0692003631178</v>
      </c>
      <c r="O95" s="5">
        <f t="shared" si="21"/>
        <v>0.010547552184230919</v>
      </c>
      <c r="P95" s="14">
        <f t="shared" si="22"/>
        <v>0.02160230740265396</v>
      </c>
      <c r="Q95" s="5"/>
    </row>
    <row r="96" spans="1:17" ht="12.75">
      <c r="A96" s="5">
        <f>PERCENTILE(NorVert!F$23:BA$147,C96)</f>
        <v>-1.1000000000000059</v>
      </c>
      <c r="B96" s="5">
        <f>PERCENTILE(NorVert!F$23:BA$147,1-C96)</f>
        <v>1.099999999999995</v>
      </c>
      <c r="C96" s="10">
        <f t="shared" si="23"/>
        <v>0.13099999999999992</v>
      </c>
      <c r="D96" s="5">
        <f t="shared" si="15"/>
        <v>0.8690000000000001</v>
      </c>
      <c r="E96" s="14">
        <f t="shared" si="16"/>
        <v>0.12099999999999993</v>
      </c>
      <c r="F96" s="5">
        <f t="shared" si="17"/>
        <v>0.11383899999999994</v>
      </c>
      <c r="G96" s="10">
        <f t="shared" si="24"/>
        <v>0.01</v>
      </c>
      <c r="H96" s="5">
        <f>PERCENTILE(NorVert!F$23:BA$147,G96)</f>
        <v>-2.3000000000000056</v>
      </c>
      <c r="I96" s="5">
        <f t="shared" si="14"/>
        <v>11.560000000000002</v>
      </c>
      <c r="J96" s="5">
        <f t="shared" si="18"/>
        <v>0.014640999999999982</v>
      </c>
      <c r="K96" s="13">
        <f t="shared" si="19"/>
        <v>89.88312546957184</v>
      </c>
      <c r="L96" s="15">
        <f t="shared" si="20"/>
        <v>1000</v>
      </c>
      <c r="M96" s="7">
        <f t="shared" si="25"/>
        <v>89.88312546957184</v>
      </c>
      <c r="N96" s="13">
        <f t="shared" si="26"/>
        <v>81.80414922539305</v>
      </c>
      <c r="O96" s="5">
        <f t="shared" si="21"/>
        <v>0.010494905068222725</v>
      </c>
      <c r="P96" s="14">
        <f t="shared" si="22"/>
        <v>0.021544395575044943</v>
      </c>
      <c r="Q96" s="5"/>
    </row>
    <row r="97" spans="1:17" ht="12.75">
      <c r="A97" s="5">
        <f>PERCENTILE(NorVert!F$23:BA$147,C97)</f>
        <v>-1.1000000000000059</v>
      </c>
      <c r="B97" s="5">
        <f>PERCENTILE(NorVert!F$23:BA$147,1-C97)</f>
        <v>1.099999999999995</v>
      </c>
      <c r="C97" s="10">
        <f t="shared" si="23"/>
        <v>0.12999999999999992</v>
      </c>
      <c r="D97" s="5">
        <f t="shared" si="15"/>
        <v>0.8700000000000001</v>
      </c>
      <c r="E97" s="14">
        <f t="shared" si="16"/>
        <v>0.11999999999999993</v>
      </c>
      <c r="F97" s="5">
        <f t="shared" si="17"/>
        <v>0.11309999999999995</v>
      </c>
      <c r="G97" s="10">
        <f t="shared" si="24"/>
        <v>0.01</v>
      </c>
      <c r="H97" s="5">
        <f>PERCENTILE(NorVert!F$23:BA$147,G97)</f>
        <v>-2.3000000000000056</v>
      </c>
      <c r="I97" s="5">
        <f t="shared" si="14"/>
        <v>11.560000000000002</v>
      </c>
      <c r="J97" s="5">
        <f t="shared" si="18"/>
        <v>0.014399999999999982</v>
      </c>
      <c r="K97" s="13">
        <f t="shared" si="19"/>
        <v>90.79416666666675</v>
      </c>
      <c r="L97" s="15">
        <f t="shared" si="20"/>
        <v>1000</v>
      </c>
      <c r="M97" s="7">
        <f t="shared" si="25"/>
        <v>90.79416666666675</v>
      </c>
      <c r="N97" s="13">
        <f t="shared" si="26"/>
        <v>82.55058596597229</v>
      </c>
      <c r="O97" s="5">
        <f t="shared" si="21"/>
        <v>0.010442118655008104</v>
      </c>
      <c r="P97" s="14">
        <f t="shared" si="22"/>
        <v>0.021486330520508863</v>
      </c>
      <c r="Q97" s="5"/>
    </row>
    <row r="98" spans="1:17" ht="12.75">
      <c r="A98" s="5">
        <f>PERCENTILE(NorVert!F$23:BA$147,C98)</f>
        <v>-1.150000000000006</v>
      </c>
      <c r="B98" s="5">
        <f>PERCENTILE(NorVert!F$23:BA$147,1-C98)</f>
        <v>1.149999999999995</v>
      </c>
      <c r="C98" s="10">
        <f t="shared" si="23"/>
        <v>0.12899999999999992</v>
      </c>
      <c r="D98" s="5">
        <f t="shared" si="15"/>
        <v>0.8710000000000001</v>
      </c>
      <c r="E98" s="14">
        <f t="shared" si="16"/>
        <v>0.11899999999999993</v>
      </c>
      <c r="F98" s="5">
        <f t="shared" si="17"/>
        <v>0.11235899999999995</v>
      </c>
      <c r="G98" s="10">
        <f t="shared" si="24"/>
        <v>0.01</v>
      </c>
      <c r="H98" s="5">
        <f>PERCENTILE(NorVert!F$23:BA$147,G98)</f>
        <v>-2.3000000000000056</v>
      </c>
      <c r="I98" s="5">
        <f t="shared" si="14"/>
        <v>11.902500000000003</v>
      </c>
      <c r="J98" s="5">
        <f t="shared" si="18"/>
        <v>0.014160999999999983</v>
      </c>
      <c r="K98" s="13">
        <f t="shared" si="19"/>
        <v>94.43916372431335</v>
      </c>
      <c r="L98" s="15">
        <f t="shared" si="20"/>
        <v>1000</v>
      </c>
      <c r="M98" s="7">
        <f t="shared" si="25"/>
        <v>94.43916372431335</v>
      </c>
      <c r="N98" s="13">
        <f t="shared" si="26"/>
        <v>85.52040807936568</v>
      </c>
      <c r="O98" s="5">
        <f t="shared" si="21"/>
        <v>0.010238622504549566</v>
      </c>
      <c r="P98" s="14">
        <f t="shared" si="22"/>
        <v>0.021774415880231948</v>
      </c>
      <c r="Q98" s="5"/>
    </row>
    <row r="99" spans="1:17" ht="12.75">
      <c r="A99" s="5">
        <f>PERCENTILE(NorVert!F$23:BA$147,C99)</f>
        <v>-1.150000000000006</v>
      </c>
      <c r="B99" s="5">
        <f>PERCENTILE(NorVert!F$23:BA$147,1-C99)</f>
        <v>1.149999999999995</v>
      </c>
      <c r="C99" s="10">
        <f t="shared" si="23"/>
        <v>0.12799999999999992</v>
      </c>
      <c r="D99" s="5">
        <f t="shared" si="15"/>
        <v>0.8720000000000001</v>
      </c>
      <c r="E99" s="14">
        <f t="shared" si="16"/>
        <v>0.11799999999999992</v>
      </c>
      <c r="F99" s="5">
        <f t="shared" si="17"/>
        <v>0.11161599999999994</v>
      </c>
      <c r="G99" s="10">
        <f t="shared" si="24"/>
        <v>0.01</v>
      </c>
      <c r="H99" s="5">
        <f>PERCENTILE(NorVert!F$23:BA$147,G99)</f>
        <v>-2.3000000000000056</v>
      </c>
      <c r="I99" s="5">
        <f t="shared" si="14"/>
        <v>11.902500000000003</v>
      </c>
      <c r="J99" s="5">
        <f t="shared" si="18"/>
        <v>0.013923999999999982</v>
      </c>
      <c r="K99" s="13">
        <f t="shared" si="19"/>
        <v>95.41147945992542</v>
      </c>
      <c r="L99" s="15">
        <f t="shared" si="20"/>
        <v>1000</v>
      </c>
      <c r="M99" s="7">
        <f t="shared" si="25"/>
        <v>95.41147945992542</v>
      </c>
      <c r="N99" s="13">
        <f t="shared" si="26"/>
        <v>86.30812904719365</v>
      </c>
      <c r="O99" s="5">
        <f t="shared" si="21"/>
        <v>0.010186319225146248</v>
      </c>
      <c r="P99" s="14">
        <f t="shared" si="22"/>
        <v>0.021714267108918134</v>
      </c>
      <c r="Q99" s="5"/>
    </row>
    <row r="100" spans="1:17" ht="12.75">
      <c r="A100" s="5">
        <f>PERCENTILE(NorVert!F$23:BA$147,C100)</f>
        <v>-1.150000000000006</v>
      </c>
      <c r="B100" s="5">
        <f>PERCENTILE(NorVert!F$23:BA$147,1-C100)</f>
        <v>1.149999999999995</v>
      </c>
      <c r="C100" s="10">
        <f t="shared" si="23"/>
        <v>0.12699999999999992</v>
      </c>
      <c r="D100" s="5">
        <f t="shared" si="15"/>
        <v>0.8730000000000001</v>
      </c>
      <c r="E100" s="14">
        <f t="shared" si="16"/>
        <v>0.11699999999999992</v>
      </c>
      <c r="F100" s="5">
        <f t="shared" si="17"/>
        <v>0.11087099999999994</v>
      </c>
      <c r="G100" s="10">
        <f t="shared" si="24"/>
        <v>0.01</v>
      </c>
      <c r="H100" s="5">
        <f>PERCENTILE(NorVert!F$23:BA$147,G100)</f>
        <v>-2.3000000000000056</v>
      </c>
      <c r="I100" s="5">
        <f t="shared" si="14"/>
        <v>11.902500000000003</v>
      </c>
      <c r="J100" s="5">
        <f t="shared" si="18"/>
        <v>0.013688999999999982</v>
      </c>
      <c r="K100" s="13">
        <f t="shared" si="19"/>
        <v>96.40164201183443</v>
      </c>
      <c r="L100" s="15">
        <f t="shared" si="20"/>
        <v>1000</v>
      </c>
      <c r="M100" s="7">
        <f t="shared" si="25"/>
        <v>96.40164201183443</v>
      </c>
      <c r="N100" s="13">
        <f t="shared" si="26"/>
        <v>87.10836542925655</v>
      </c>
      <c r="O100" s="5">
        <f t="shared" si="21"/>
        <v>0.01013387123429235</v>
      </c>
      <c r="P100" s="14">
        <f t="shared" si="22"/>
        <v>0.021653951919436153</v>
      </c>
      <c r="Q100" s="5"/>
    </row>
    <row r="101" spans="1:17" ht="12.75">
      <c r="A101" s="5">
        <f>PERCENTILE(NorVert!F$23:BA$147,C101)</f>
        <v>-1.150000000000006</v>
      </c>
      <c r="B101" s="5">
        <f>PERCENTILE(NorVert!F$23:BA$147,1-C101)</f>
        <v>1.149999999999995</v>
      </c>
      <c r="C101" s="10">
        <f t="shared" si="23"/>
        <v>0.12599999999999992</v>
      </c>
      <c r="D101" s="5">
        <f t="shared" si="15"/>
        <v>0.8740000000000001</v>
      </c>
      <c r="E101" s="14">
        <f t="shared" si="16"/>
        <v>0.11599999999999992</v>
      </c>
      <c r="F101" s="5">
        <f t="shared" si="17"/>
        <v>0.11012399999999994</v>
      </c>
      <c r="G101" s="10">
        <f t="shared" si="24"/>
        <v>0.01</v>
      </c>
      <c r="H101" s="5">
        <f>PERCENTILE(NorVert!F$23:BA$147,G101)</f>
        <v>-2.3000000000000056</v>
      </c>
      <c r="I101" s="5">
        <f t="shared" si="14"/>
        <v>11.902500000000003</v>
      </c>
      <c r="J101" s="5">
        <f t="shared" si="18"/>
        <v>0.013455999999999982</v>
      </c>
      <c r="K101" s="13">
        <f t="shared" si="19"/>
        <v>97.41014491676586</v>
      </c>
      <c r="L101" s="15">
        <f t="shared" si="20"/>
        <v>1000</v>
      </c>
      <c r="M101" s="7">
        <f t="shared" si="25"/>
        <v>97.41014491676586</v>
      </c>
      <c r="N101" s="13">
        <f t="shared" si="26"/>
        <v>87.92140858406054</v>
      </c>
      <c r="O101" s="5">
        <f t="shared" si="21"/>
        <v>0.010081275948460647</v>
      </c>
      <c r="P101" s="14">
        <f t="shared" si="22"/>
        <v>0.021593467340729693</v>
      </c>
      <c r="Q101" s="5"/>
    </row>
    <row r="102" spans="1:17" ht="12.75">
      <c r="A102" s="5">
        <f>PERCENTILE(NorVert!F$23:BA$147,C102)</f>
        <v>-1.150000000000006</v>
      </c>
      <c r="B102" s="5">
        <f>PERCENTILE(NorVert!F$23:BA$147,1-C102)</f>
        <v>1.149999999999995</v>
      </c>
      <c r="C102" s="10">
        <f t="shared" si="23"/>
        <v>0.12499999999999992</v>
      </c>
      <c r="D102" s="5">
        <f t="shared" si="15"/>
        <v>0.8750000000000001</v>
      </c>
      <c r="E102" s="14">
        <f t="shared" si="16"/>
        <v>0.11499999999999992</v>
      </c>
      <c r="F102" s="5">
        <f t="shared" si="17"/>
        <v>0.10937499999999994</v>
      </c>
      <c r="G102" s="10">
        <f t="shared" si="24"/>
        <v>0.01</v>
      </c>
      <c r="H102" s="5">
        <f>PERCENTILE(NorVert!F$23:BA$147,G102)</f>
        <v>-2.3000000000000056</v>
      </c>
      <c r="I102" s="5">
        <f t="shared" si="14"/>
        <v>11.902500000000003</v>
      </c>
      <c r="J102" s="5">
        <f t="shared" si="18"/>
        <v>0.013224999999999982</v>
      </c>
      <c r="K102" s="13">
        <f t="shared" si="19"/>
        <v>98.43750000000011</v>
      </c>
      <c r="L102" s="15">
        <f t="shared" si="20"/>
        <v>1000</v>
      </c>
      <c r="M102" s="7">
        <f t="shared" si="25"/>
        <v>98.43750000000011</v>
      </c>
      <c r="N102" s="13">
        <f t="shared" si="26"/>
        <v>88.74755859375009</v>
      </c>
      <c r="O102" s="5">
        <f t="shared" si="21"/>
        <v>0.010028530728448134</v>
      </c>
      <c r="P102" s="14">
        <f t="shared" si="22"/>
        <v>0.021532810337715307</v>
      </c>
      <c r="Q102" s="5"/>
    </row>
    <row r="103" spans="1:17" ht="12.75">
      <c r="A103" s="5">
        <f>PERCENTILE(NorVert!F$23:BA$147,C103)</f>
        <v>-1.150000000000006</v>
      </c>
      <c r="B103" s="5">
        <f>PERCENTILE(NorVert!F$23:BA$147,1-C103)</f>
        <v>1.149999999999995</v>
      </c>
      <c r="C103" s="10">
        <f t="shared" si="23"/>
        <v>0.12399999999999992</v>
      </c>
      <c r="D103" s="5">
        <f t="shared" si="15"/>
        <v>0.8760000000000001</v>
      </c>
      <c r="E103" s="14">
        <f t="shared" si="16"/>
        <v>0.11399999999999992</v>
      </c>
      <c r="F103" s="5">
        <f t="shared" si="17"/>
        <v>0.10862399999999994</v>
      </c>
      <c r="G103" s="10">
        <f t="shared" si="24"/>
        <v>0.01</v>
      </c>
      <c r="H103" s="5">
        <f>PERCENTILE(NorVert!F$23:BA$147,G103)</f>
        <v>-2.3000000000000056</v>
      </c>
      <c r="I103" s="5">
        <f aca="true" t="shared" si="27" ref="I103:I134">(B103-H103)^2</f>
        <v>11.902500000000003</v>
      </c>
      <c r="J103" s="5">
        <f t="shared" si="18"/>
        <v>0.012995999999999982</v>
      </c>
      <c r="K103" s="13">
        <f t="shared" si="19"/>
        <v>99.48423822714693</v>
      </c>
      <c r="L103" s="15">
        <f t="shared" si="20"/>
        <v>1000</v>
      </c>
      <c r="M103" s="7">
        <f t="shared" si="25"/>
        <v>99.48423822714693</v>
      </c>
      <c r="N103" s="13">
        <f t="shared" si="26"/>
        <v>89.5871245715112</v>
      </c>
      <c r="O103" s="5">
        <f t="shared" si="21"/>
        <v>0.009975632877626157</v>
      </c>
      <c r="P103" s="14">
        <f t="shared" si="22"/>
        <v>0.02147197780927003</v>
      </c>
      <c r="Q103" s="5"/>
    </row>
    <row r="104" spans="1:17" ht="12.75">
      <c r="A104" s="5">
        <f>PERCENTILE(NorVert!F$23:BA$147,C104)</f>
        <v>-1.150000000000006</v>
      </c>
      <c r="B104" s="5">
        <f>PERCENTILE(NorVert!F$23:BA$147,1-C104)</f>
        <v>1.149999999999995</v>
      </c>
      <c r="C104" s="10">
        <f t="shared" si="23"/>
        <v>0.12299999999999991</v>
      </c>
      <c r="D104" s="5">
        <f t="shared" si="15"/>
        <v>0.8770000000000001</v>
      </c>
      <c r="E104" s="14">
        <f t="shared" si="16"/>
        <v>0.11299999999999992</v>
      </c>
      <c r="F104" s="5">
        <f t="shared" si="17"/>
        <v>0.10787099999999994</v>
      </c>
      <c r="G104" s="10">
        <f t="shared" si="24"/>
        <v>0.01</v>
      </c>
      <c r="H104" s="5">
        <f>PERCENTILE(NorVert!F$23:BA$147,G104)</f>
        <v>-2.3000000000000056</v>
      </c>
      <c r="I104" s="5">
        <f t="shared" si="27"/>
        <v>11.902500000000003</v>
      </c>
      <c r="J104" s="5">
        <f t="shared" si="18"/>
        <v>0.012768999999999982</v>
      </c>
      <c r="K104" s="13">
        <f t="shared" si="19"/>
        <v>100.55091060380622</v>
      </c>
      <c r="L104" s="15">
        <f t="shared" si="20"/>
        <v>1000</v>
      </c>
      <c r="M104" s="7">
        <f t="shared" si="25"/>
        <v>100.55091060380622</v>
      </c>
      <c r="N104" s="13">
        <f t="shared" si="26"/>
        <v>90.44042498055158</v>
      </c>
      <c r="O104" s="5">
        <f t="shared" si="21"/>
        <v>0.009922579640120704</v>
      </c>
      <c r="P104" s="14">
        <f t="shared" si="22"/>
        <v>0.02141096658613876</v>
      </c>
      <c r="Q104" s="5"/>
    </row>
    <row r="105" spans="1:17" ht="12.75">
      <c r="A105" s="5">
        <f>PERCENTILE(NorVert!F$23:BA$147,C105)</f>
        <v>-1.150000000000006</v>
      </c>
      <c r="B105" s="5">
        <f>PERCENTILE(NorVert!F$23:BA$147,1-C105)</f>
        <v>1.149999999999995</v>
      </c>
      <c r="C105" s="10">
        <f t="shared" si="23"/>
        <v>0.12199999999999991</v>
      </c>
      <c r="D105" s="5">
        <f t="shared" si="15"/>
        <v>0.8780000000000001</v>
      </c>
      <c r="E105" s="14">
        <f t="shared" si="16"/>
        <v>0.11199999999999992</v>
      </c>
      <c r="F105" s="5">
        <f t="shared" si="17"/>
        <v>0.10711599999999993</v>
      </c>
      <c r="G105" s="10">
        <f t="shared" si="24"/>
        <v>0.01</v>
      </c>
      <c r="H105" s="5">
        <f>PERCENTILE(NorVert!F$23:BA$147,G105)</f>
        <v>-2.3000000000000056</v>
      </c>
      <c r="I105" s="5">
        <f t="shared" si="27"/>
        <v>11.902500000000003</v>
      </c>
      <c r="J105" s="5">
        <f t="shared" si="18"/>
        <v>0.012543999999999982</v>
      </c>
      <c r="K105" s="13">
        <f t="shared" si="19"/>
        <v>101.63808912627562</v>
      </c>
      <c r="L105" s="15">
        <f t="shared" si="20"/>
        <v>1000</v>
      </c>
      <c r="M105" s="7">
        <f t="shared" si="25"/>
        <v>101.63808912627562</v>
      </c>
      <c r="N105" s="13">
        <f t="shared" si="26"/>
        <v>91.30778796503486</v>
      </c>
      <c r="O105" s="5">
        <f t="shared" si="21"/>
        <v>0.009869368198919402</v>
      </c>
      <c r="P105" s="14">
        <f t="shared" si="22"/>
        <v>0.02134977342875726</v>
      </c>
      <c r="Q105" s="5"/>
    </row>
    <row r="106" spans="1:17" ht="12.75">
      <c r="A106" s="5">
        <f>PERCENTILE(NorVert!F$23:BA$147,C106)</f>
        <v>-1.150000000000006</v>
      </c>
      <c r="B106" s="5">
        <f>PERCENTILE(NorVert!F$23:BA$147,1-C106)</f>
        <v>1.149999999999995</v>
      </c>
      <c r="C106" s="10">
        <f t="shared" si="23"/>
        <v>0.12099999999999991</v>
      </c>
      <c r="D106" s="5">
        <f t="shared" si="15"/>
        <v>0.8790000000000001</v>
      </c>
      <c r="E106" s="14">
        <f t="shared" si="16"/>
        <v>0.11099999999999992</v>
      </c>
      <c r="F106" s="5">
        <f t="shared" si="17"/>
        <v>0.10635899999999994</v>
      </c>
      <c r="G106" s="10">
        <f t="shared" si="24"/>
        <v>0.01</v>
      </c>
      <c r="H106" s="5">
        <f>PERCENTILE(NorVert!F$23:BA$147,G106)</f>
        <v>-2.3000000000000056</v>
      </c>
      <c r="I106" s="5">
        <f t="shared" si="27"/>
        <v>11.902500000000003</v>
      </c>
      <c r="J106" s="5">
        <f t="shared" si="18"/>
        <v>0.012320999999999981</v>
      </c>
      <c r="K106" s="13">
        <f t="shared" si="19"/>
        <v>102.74636778670576</v>
      </c>
      <c r="L106" s="15">
        <f t="shared" si="20"/>
        <v>1000</v>
      </c>
      <c r="M106" s="7">
        <f t="shared" si="25"/>
        <v>102.74636778670576</v>
      </c>
      <c r="N106" s="13">
        <f t="shared" si="26"/>
        <v>92.18955169334477</v>
      </c>
      <c r="O106" s="5">
        <f t="shared" si="21"/>
        <v>0.009815995673901644</v>
      </c>
      <c r="P106" s="14">
        <f t="shared" si="22"/>
        <v>0.02128839502498684</v>
      </c>
      <c r="Q106" s="5"/>
    </row>
    <row r="107" spans="1:17" ht="12.75">
      <c r="A107" s="5">
        <f>PERCENTILE(NorVert!F$23:BA$147,C107)</f>
        <v>-1.150000000000006</v>
      </c>
      <c r="B107" s="5">
        <f>PERCENTILE(NorVert!F$23:BA$147,1-C107)</f>
        <v>1.149999999999995</v>
      </c>
      <c r="C107" s="10">
        <f t="shared" si="23"/>
        <v>0.11999999999999991</v>
      </c>
      <c r="D107" s="5">
        <f t="shared" si="15"/>
        <v>0.8800000000000001</v>
      </c>
      <c r="E107" s="14">
        <f t="shared" si="16"/>
        <v>0.10999999999999992</v>
      </c>
      <c r="F107" s="5">
        <f t="shared" si="17"/>
        <v>0.10559999999999993</v>
      </c>
      <c r="G107" s="10">
        <f t="shared" si="24"/>
        <v>0.01</v>
      </c>
      <c r="H107" s="5">
        <f>PERCENTILE(NorVert!F$23:BA$147,G107)</f>
        <v>-2.3000000000000056</v>
      </c>
      <c r="I107" s="5">
        <f t="shared" si="27"/>
        <v>11.902500000000003</v>
      </c>
      <c r="J107" s="5">
        <f t="shared" si="18"/>
        <v>0.012099999999999982</v>
      </c>
      <c r="K107" s="13">
        <f t="shared" si="19"/>
        <v>103.87636363636375</v>
      </c>
      <c r="L107" s="15">
        <f t="shared" si="20"/>
        <v>1000</v>
      </c>
      <c r="M107" s="7">
        <f t="shared" si="25"/>
        <v>103.87636363636375</v>
      </c>
      <c r="N107" s="13">
        <f t="shared" si="26"/>
        <v>93.08606471404967</v>
      </c>
      <c r="O107" s="5">
        <f t="shared" si="21"/>
        <v>0.009762459119788024</v>
      </c>
      <c r="P107" s="14">
        <f t="shared" si="22"/>
        <v>0.02122682798775618</v>
      </c>
      <c r="Q107" s="5"/>
    </row>
    <row r="108" spans="1:17" ht="12.75">
      <c r="A108" s="5">
        <f>PERCENTILE(NorVert!F$23:BA$147,C108)</f>
        <v>-1.1735500000000174</v>
      </c>
      <c r="B108" s="5">
        <f>PERCENTILE(NorVert!F$23:BA$147,1-C108)</f>
        <v>1.1735500000000179</v>
      </c>
      <c r="C108" s="10">
        <f t="shared" si="23"/>
        <v>0.11899999999999991</v>
      </c>
      <c r="D108" s="5">
        <f t="shared" si="15"/>
        <v>0.8810000000000001</v>
      </c>
      <c r="E108" s="14">
        <f t="shared" si="16"/>
        <v>0.10899999999999992</v>
      </c>
      <c r="F108" s="5">
        <f t="shared" si="17"/>
        <v>0.10483899999999993</v>
      </c>
      <c r="G108" s="10">
        <f t="shared" si="24"/>
        <v>0.01</v>
      </c>
      <c r="H108" s="5">
        <f>PERCENTILE(NorVert!F$23:BA$147,G108)</f>
        <v>-2.3000000000000056</v>
      </c>
      <c r="I108" s="5">
        <f t="shared" si="27"/>
        <v>12.065549602500163</v>
      </c>
      <c r="J108" s="5">
        <f t="shared" si="18"/>
        <v>0.011880999999999982</v>
      </c>
      <c r="K108" s="13">
        <f t="shared" si="19"/>
        <v>106.46748209548991</v>
      </c>
      <c r="L108" s="15">
        <f t="shared" si="20"/>
        <v>1000</v>
      </c>
      <c r="M108" s="7">
        <f t="shared" si="25"/>
        <v>106.46748209548991</v>
      </c>
      <c r="N108" s="13">
        <f t="shared" si="26"/>
        <v>95.13215735173644</v>
      </c>
      <c r="O108" s="5">
        <f t="shared" si="21"/>
        <v>0.009642932031442472</v>
      </c>
      <c r="P108" s="14">
        <f t="shared" si="22"/>
        <v>0.021316462885499488</v>
      </c>
      <c r="Q108" s="5"/>
    </row>
    <row r="109" spans="1:17" ht="12.75">
      <c r="A109" s="5">
        <f>PERCENTILE(NorVert!F$23:BA$147,C109)</f>
        <v>-1.200000000000006</v>
      </c>
      <c r="B109" s="5">
        <f>PERCENTILE(NorVert!F$23:BA$147,1-C109)</f>
        <v>1.199999999999995</v>
      </c>
      <c r="C109" s="10">
        <f t="shared" si="23"/>
        <v>0.11799999999999991</v>
      </c>
      <c r="D109" s="5">
        <f t="shared" si="15"/>
        <v>0.8820000000000001</v>
      </c>
      <c r="E109" s="14">
        <f t="shared" si="16"/>
        <v>0.10799999999999992</v>
      </c>
      <c r="F109" s="5">
        <f t="shared" si="17"/>
        <v>0.10407599999999993</v>
      </c>
      <c r="G109" s="10">
        <f t="shared" si="24"/>
        <v>0.01</v>
      </c>
      <c r="H109" s="5">
        <f>PERCENTILE(NorVert!F$23:BA$147,G109)</f>
        <v>-2.3000000000000056</v>
      </c>
      <c r="I109" s="5">
        <f t="shared" si="27"/>
        <v>12.250000000000007</v>
      </c>
      <c r="J109" s="5">
        <f t="shared" si="18"/>
        <v>0.011663999999999982</v>
      </c>
      <c r="K109" s="13">
        <f t="shared" si="19"/>
        <v>109.30478395061743</v>
      </c>
      <c r="L109" s="15">
        <f t="shared" si="20"/>
        <v>1000</v>
      </c>
      <c r="M109" s="7">
        <f t="shared" si="25"/>
        <v>109.30478395061743</v>
      </c>
      <c r="N109" s="13">
        <f t="shared" si="26"/>
        <v>97.35724815612629</v>
      </c>
      <c r="O109" s="5">
        <f t="shared" si="21"/>
        <v>0.009516954921539639</v>
      </c>
      <c r="P109" s="14">
        <f t="shared" si="22"/>
        <v>0.021420345905847522</v>
      </c>
      <c r="Q109" s="5"/>
    </row>
    <row r="110" spans="1:17" ht="12.75">
      <c r="A110" s="5">
        <f>PERCENTILE(NorVert!F$23:BA$147,C110)</f>
        <v>-1.200000000000006</v>
      </c>
      <c r="B110" s="5">
        <f>PERCENTILE(NorVert!F$23:BA$147,1-C110)</f>
        <v>1.199999999999995</v>
      </c>
      <c r="C110" s="10">
        <f t="shared" si="23"/>
        <v>0.11699999999999991</v>
      </c>
      <c r="D110" s="5">
        <f t="shared" si="15"/>
        <v>0.8830000000000001</v>
      </c>
      <c r="E110" s="14">
        <f t="shared" si="16"/>
        <v>0.10699999999999991</v>
      </c>
      <c r="F110" s="5">
        <f t="shared" si="17"/>
        <v>0.10331099999999993</v>
      </c>
      <c r="G110" s="10">
        <f t="shared" si="24"/>
        <v>0.01</v>
      </c>
      <c r="H110" s="5">
        <f>PERCENTILE(NorVert!F$23:BA$147,G110)</f>
        <v>-2.3000000000000056</v>
      </c>
      <c r="I110" s="5">
        <f t="shared" si="27"/>
        <v>12.250000000000007</v>
      </c>
      <c r="J110" s="5">
        <f t="shared" si="18"/>
        <v>0.011448999999999982</v>
      </c>
      <c r="K110" s="13">
        <f t="shared" si="19"/>
        <v>110.53888985937654</v>
      </c>
      <c r="L110" s="15">
        <f t="shared" si="20"/>
        <v>1000</v>
      </c>
      <c r="M110" s="7">
        <f t="shared" si="25"/>
        <v>110.53888985937654</v>
      </c>
      <c r="N110" s="13">
        <f t="shared" si="26"/>
        <v>98.32004368803315</v>
      </c>
      <c r="O110" s="5">
        <f t="shared" si="21"/>
        <v>0.00946368002426572</v>
      </c>
      <c r="P110" s="14">
        <f t="shared" si="22"/>
        <v>0.021356416029118818</v>
      </c>
      <c r="Q110" s="5"/>
    </row>
    <row r="111" spans="1:17" ht="12.75">
      <c r="A111" s="5">
        <f>PERCENTILE(NorVert!F$23:BA$147,C111)</f>
        <v>-1.200000000000006</v>
      </c>
      <c r="B111" s="5">
        <f>PERCENTILE(NorVert!F$23:BA$147,1-C111)</f>
        <v>1.199999999999995</v>
      </c>
      <c r="C111" s="10">
        <f t="shared" si="23"/>
        <v>0.11599999999999991</v>
      </c>
      <c r="D111" s="5">
        <f t="shared" si="15"/>
        <v>0.8840000000000001</v>
      </c>
      <c r="E111" s="14">
        <f t="shared" si="16"/>
        <v>0.10599999999999991</v>
      </c>
      <c r="F111" s="5">
        <f t="shared" si="17"/>
        <v>0.10254399999999993</v>
      </c>
      <c r="G111" s="10">
        <f t="shared" si="24"/>
        <v>0.01</v>
      </c>
      <c r="H111" s="5">
        <f>PERCENTILE(NorVert!F$23:BA$147,G111)</f>
        <v>-2.3000000000000056</v>
      </c>
      <c r="I111" s="5">
        <f t="shared" si="27"/>
        <v>12.250000000000007</v>
      </c>
      <c r="J111" s="5">
        <f t="shared" si="18"/>
        <v>0.011235999999999982</v>
      </c>
      <c r="K111" s="13">
        <f t="shared" si="19"/>
        <v>111.79814880740494</v>
      </c>
      <c r="L111" s="15">
        <f t="shared" si="20"/>
        <v>1000</v>
      </c>
      <c r="M111" s="7">
        <f t="shared" si="25"/>
        <v>111.79814880740494</v>
      </c>
      <c r="N111" s="13">
        <f t="shared" si="26"/>
        <v>99.29932273064229</v>
      </c>
      <c r="O111" s="5">
        <f t="shared" si="21"/>
        <v>0.009410231142633098</v>
      </c>
      <c r="P111" s="14">
        <f t="shared" si="22"/>
        <v>0.02129227737115967</v>
      </c>
      <c r="Q111" s="5"/>
    </row>
    <row r="112" spans="1:17" ht="12.75">
      <c r="A112" s="5">
        <f>PERCENTILE(NorVert!F$23:BA$147,C112)</f>
        <v>-1.200000000000006</v>
      </c>
      <c r="B112" s="5">
        <f>PERCENTILE(NorVert!F$23:BA$147,1-C112)</f>
        <v>1.199999999999995</v>
      </c>
      <c r="C112" s="10">
        <f t="shared" si="23"/>
        <v>0.11499999999999991</v>
      </c>
      <c r="D112" s="5">
        <f t="shared" si="15"/>
        <v>0.8850000000000001</v>
      </c>
      <c r="E112" s="14">
        <f t="shared" si="16"/>
        <v>0.10499999999999991</v>
      </c>
      <c r="F112" s="5">
        <f t="shared" si="17"/>
        <v>0.10177499999999993</v>
      </c>
      <c r="G112" s="10">
        <f t="shared" si="24"/>
        <v>0.01</v>
      </c>
      <c r="H112" s="5">
        <f>PERCENTILE(NorVert!F$23:BA$147,G112)</f>
        <v>-2.3000000000000056</v>
      </c>
      <c r="I112" s="5">
        <f t="shared" si="27"/>
        <v>12.250000000000007</v>
      </c>
      <c r="J112" s="5">
        <f t="shared" si="18"/>
        <v>0.011024999999999981</v>
      </c>
      <c r="K112" s="13">
        <f t="shared" si="19"/>
        <v>113.08333333333351</v>
      </c>
      <c r="L112" s="15">
        <f t="shared" si="20"/>
        <v>1000</v>
      </c>
      <c r="M112" s="7">
        <f t="shared" si="25"/>
        <v>113.08333333333351</v>
      </c>
      <c r="N112" s="13">
        <f t="shared" si="26"/>
        <v>100.2954930555557</v>
      </c>
      <c r="O112" s="5">
        <f t="shared" si="21"/>
        <v>0.009356605018901598</v>
      </c>
      <c r="P112" s="14">
        <f t="shared" si="22"/>
        <v>0.02122792602268187</v>
      </c>
      <c r="Q112" s="5"/>
    </row>
    <row r="113" spans="1:17" ht="12.75">
      <c r="A113" s="5">
        <f>PERCENTILE(NorVert!F$23:BA$147,C113)</f>
        <v>-1.200000000000006</v>
      </c>
      <c r="B113" s="5">
        <f>PERCENTILE(NorVert!F$23:BA$147,1-C113)</f>
        <v>1.199999999999995</v>
      </c>
      <c r="C113" s="10">
        <f t="shared" si="23"/>
        <v>0.11399999999999991</v>
      </c>
      <c r="D113" s="5">
        <f t="shared" si="15"/>
        <v>0.8860000000000001</v>
      </c>
      <c r="E113" s="14">
        <f t="shared" si="16"/>
        <v>0.10399999999999991</v>
      </c>
      <c r="F113" s="5">
        <f t="shared" si="17"/>
        <v>0.10100399999999993</v>
      </c>
      <c r="G113" s="10">
        <f t="shared" si="24"/>
        <v>0.01</v>
      </c>
      <c r="H113" s="5">
        <f>PERCENTILE(NorVert!F$23:BA$147,G113)</f>
        <v>-2.3000000000000056</v>
      </c>
      <c r="I113" s="5">
        <f t="shared" si="27"/>
        <v>12.250000000000007</v>
      </c>
      <c r="J113" s="5">
        <f t="shared" si="18"/>
        <v>0.010815999999999982</v>
      </c>
      <c r="K113" s="13">
        <f t="shared" si="19"/>
        <v>114.39524778106527</v>
      </c>
      <c r="L113" s="15">
        <f t="shared" si="20"/>
        <v>1000</v>
      </c>
      <c r="M113" s="7">
        <f t="shared" si="25"/>
        <v>114.39524778106527</v>
      </c>
      <c r="N113" s="13">
        <f t="shared" si="26"/>
        <v>101.30897506617396</v>
      </c>
      <c r="O113" s="5">
        <f t="shared" si="21"/>
        <v>0.009302798317064025</v>
      </c>
      <c r="P113" s="14">
        <f t="shared" si="22"/>
        <v>0.021163357980476784</v>
      </c>
      <c r="Q113" s="5"/>
    </row>
    <row r="114" spans="1:17" ht="12.75">
      <c r="A114" s="5">
        <f>PERCENTILE(NorVert!F$23:BA$147,C114)</f>
        <v>-1.200000000000006</v>
      </c>
      <c r="B114" s="5">
        <f>PERCENTILE(NorVert!F$23:BA$147,1-C114)</f>
        <v>1.199999999999995</v>
      </c>
      <c r="C114" s="10">
        <f t="shared" si="23"/>
        <v>0.1129999999999999</v>
      </c>
      <c r="D114" s="5">
        <f t="shared" si="15"/>
        <v>0.8870000000000001</v>
      </c>
      <c r="E114" s="14">
        <f t="shared" si="16"/>
        <v>0.10299999999999991</v>
      </c>
      <c r="F114" s="5">
        <f t="shared" si="17"/>
        <v>0.10023099999999993</v>
      </c>
      <c r="G114" s="10">
        <f t="shared" si="24"/>
        <v>0.01</v>
      </c>
      <c r="H114" s="5">
        <f>PERCENTILE(NorVert!F$23:BA$147,G114)</f>
        <v>-2.3000000000000056</v>
      </c>
      <c r="I114" s="5">
        <f t="shared" si="27"/>
        <v>12.250000000000007</v>
      </c>
      <c r="J114" s="5">
        <f t="shared" si="18"/>
        <v>0.010608999999999981</v>
      </c>
      <c r="K114" s="13">
        <f t="shared" si="19"/>
        <v>115.73472994627222</v>
      </c>
      <c r="L114" s="15">
        <f t="shared" si="20"/>
        <v>1000</v>
      </c>
      <c r="M114" s="7">
        <f t="shared" si="25"/>
        <v>115.73472994627222</v>
      </c>
      <c r="N114" s="13">
        <f t="shared" si="26"/>
        <v>102.34020223053567</v>
      </c>
      <c r="O114" s="5">
        <f t="shared" si="21"/>
        <v>0.009248807620141925</v>
      </c>
      <c r="P114" s="14">
        <f t="shared" si="22"/>
        <v>0.021098569144170264</v>
      </c>
      <c r="Q114" s="5"/>
    </row>
    <row r="115" spans="1:17" ht="12.75">
      <c r="A115" s="5">
        <f>PERCENTILE(NorVert!F$23:BA$147,C115)</f>
        <v>-1.200000000000006</v>
      </c>
      <c r="B115" s="5">
        <f>PERCENTILE(NorVert!F$23:BA$147,1-C115)</f>
        <v>1.199999999999995</v>
      </c>
      <c r="C115" s="10">
        <f t="shared" si="23"/>
        <v>0.1119999999999999</v>
      </c>
      <c r="D115" s="5">
        <f t="shared" si="15"/>
        <v>0.8880000000000001</v>
      </c>
      <c r="E115" s="14">
        <f t="shared" si="16"/>
        <v>0.10199999999999991</v>
      </c>
      <c r="F115" s="5">
        <f t="shared" si="17"/>
        <v>0.09945599999999993</v>
      </c>
      <c r="G115" s="10">
        <f t="shared" si="24"/>
        <v>0.01</v>
      </c>
      <c r="H115" s="5">
        <f>PERCENTILE(NorVert!F$23:BA$147,G115)</f>
        <v>-2.3000000000000056</v>
      </c>
      <c r="I115" s="5">
        <f t="shared" si="27"/>
        <v>12.250000000000007</v>
      </c>
      <c r="J115" s="5">
        <f t="shared" si="18"/>
        <v>0.010403999999999981</v>
      </c>
      <c r="K115" s="13">
        <f t="shared" si="19"/>
        <v>117.10265282583642</v>
      </c>
      <c r="L115" s="15">
        <f t="shared" si="20"/>
        <v>1000</v>
      </c>
      <c r="M115" s="7">
        <f t="shared" si="25"/>
        <v>117.10265282583642</v>
      </c>
      <c r="N115" s="13">
        <f t="shared" si="26"/>
        <v>103.38962152698804</v>
      </c>
      <c r="O115" s="5">
        <f t="shared" si="21"/>
        <v>0.009194629427362273</v>
      </c>
      <c r="P115" s="14">
        <f t="shared" si="22"/>
        <v>0.021033555312834684</v>
      </c>
      <c r="Q115" s="5"/>
    </row>
    <row r="116" spans="1:17" ht="12.75">
      <c r="A116" s="5">
        <f>PERCENTILE(NorVert!F$23:BA$147,C116)</f>
        <v>-1.200000000000006</v>
      </c>
      <c r="B116" s="5">
        <f>PERCENTILE(NorVert!F$23:BA$147,1-C116)</f>
        <v>1.199999999999995</v>
      </c>
      <c r="C116" s="10">
        <f t="shared" si="23"/>
        <v>0.1109999999999999</v>
      </c>
      <c r="D116" s="5">
        <f t="shared" si="15"/>
        <v>0.8890000000000001</v>
      </c>
      <c r="E116" s="14">
        <f t="shared" si="16"/>
        <v>0.10099999999999991</v>
      </c>
      <c r="F116" s="5">
        <f t="shared" si="17"/>
        <v>0.09867899999999993</v>
      </c>
      <c r="G116" s="10">
        <f t="shared" si="24"/>
        <v>0.01</v>
      </c>
      <c r="H116" s="5">
        <f>PERCENTILE(NorVert!F$23:BA$147,G116)</f>
        <v>-2.3000000000000056</v>
      </c>
      <c r="I116" s="5">
        <f t="shared" si="27"/>
        <v>12.250000000000007</v>
      </c>
      <c r="J116" s="5">
        <f t="shared" si="18"/>
        <v>0.010200999999999981</v>
      </c>
      <c r="K116" s="13">
        <f t="shared" si="19"/>
        <v>118.4999264777965</v>
      </c>
      <c r="L116" s="15">
        <f t="shared" si="20"/>
        <v>1000</v>
      </c>
      <c r="M116" s="7">
        <f t="shared" si="25"/>
        <v>118.4999264777965</v>
      </c>
      <c r="N116" s="13">
        <f t="shared" si="26"/>
        <v>104.45769390255332</v>
      </c>
      <c r="O116" s="5">
        <f t="shared" si="21"/>
        <v>0.00914026015120867</v>
      </c>
      <c r="P116" s="14">
        <f t="shared" si="22"/>
        <v>0.020968312181450358</v>
      </c>
      <c r="Q116" s="5"/>
    </row>
    <row r="117" spans="1:17" ht="12.75">
      <c r="A117" s="5">
        <f>PERCENTILE(NorVert!F$23:BA$147,C117)</f>
        <v>-1.200000000000006</v>
      </c>
      <c r="B117" s="5">
        <f>PERCENTILE(NorVert!F$23:BA$147,1-C117)</f>
        <v>1.199999999999995</v>
      </c>
      <c r="C117" s="10">
        <f t="shared" si="23"/>
        <v>0.1099999999999999</v>
      </c>
      <c r="D117" s="5">
        <f t="shared" si="15"/>
        <v>0.8900000000000001</v>
      </c>
      <c r="E117" s="14">
        <f t="shared" si="16"/>
        <v>0.09999999999999991</v>
      </c>
      <c r="F117" s="5">
        <f t="shared" si="17"/>
        <v>0.09789999999999993</v>
      </c>
      <c r="G117" s="10">
        <f t="shared" si="24"/>
        <v>0.01</v>
      </c>
      <c r="H117" s="5">
        <f>PERCENTILE(NorVert!F$23:BA$147,G117)</f>
        <v>-2.3000000000000056</v>
      </c>
      <c r="I117" s="5">
        <f t="shared" si="27"/>
        <v>12.250000000000007</v>
      </c>
      <c r="J117" s="5">
        <f t="shared" si="18"/>
        <v>0.009999999999999981</v>
      </c>
      <c r="K117" s="13">
        <f t="shared" si="19"/>
        <v>119.92750000000021</v>
      </c>
      <c r="L117" s="15">
        <f t="shared" si="20"/>
        <v>1000</v>
      </c>
      <c r="M117" s="7">
        <f t="shared" si="25"/>
        <v>119.92750000000021</v>
      </c>
      <c r="N117" s="13">
        <f t="shared" si="26"/>
        <v>105.54489474375015</v>
      </c>
      <c r="O117" s="5">
        <f t="shared" si="21"/>
        <v>0.009085696114340222</v>
      </c>
      <c r="P117" s="14">
        <f t="shared" si="22"/>
        <v>0.02090283533720822</v>
      </c>
      <c r="Q117" s="5"/>
    </row>
    <row r="118" spans="1:17" ht="12.75">
      <c r="A118" s="5">
        <f>PERCENTILE(NorVert!F$23:BA$147,C118)</f>
        <v>-1.250000000000006</v>
      </c>
      <c r="B118" s="5">
        <f>PERCENTILE(NorVert!F$23:BA$147,1-C118)</f>
        <v>1.2499999999999951</v>
      </c>
      <c r="C118" s="10">
        <f t="shared" si="23"/>
        <v>0.1089999999999999</v>
      </c>
      <c r="D118" s="5">
        <f t="shared" si="15"/>
        <v>0.8910000000000001</v>
      </c>
      <c r="E118" s="14">
        <f t="shared" si="16"/>
        <v>0.09899999999999991</v>
      </c>
      <c r="F118" s="5">
        <f t="shared" si="17"/>
        <v>0.09711899999999993</v>
      </c>
      <c r="G118" s="10">
        <f t="shared" si="24"/>
        <v>0.01</v>
      </c>
      <c r="H118" s="5">
        <f>PERCENTILE(NorVert!F$23:BA$147,G118)</f>
        <v>-2.3000000000000056</v>
      </c>
      <c r="I118" s="5">
        <f t="shared" si="27"/>
        <v>12.602500000000004</v>
      </c>
      <c r="J118" s="5">
        <f t="shared" si="18"/>
        <v>0.009800999999999982</v>
      </c>
      <c r="K118" s="13">
        <f t="shared" si="19"/>
        <v>124.87931818181838</v>
      </c>
      <c r="L118" s="15">
        <f t="shared" si="20"/>
        <v>1000</v>
      </c>
      <c r="M118" s="7">
        <f t="shared" si="25"/>
        <v>124.87931818181838</v>
      </c>
      <c r="N118" s="13">
        <f t="shared" si="26"/>
        <v>109.28447407226254</v>
      </c>
      <c r="O118" s="5">
        <f t="shared" si="21"/>
        <v>0.008903737299238865</v>
      </c>
      <c r="P118" s="14">
        <f t="shared" si="22"/>
        <v>0.021129671624048538</v>
      </c>
      <c r="Q118" s="5"/>
    </row>
    <row r="119" spans="1:17" ht="12.75">
      <c r="A119" s="5">
        <f>PERCENTILE(NorVert!F$23:BA$147,C119)</f>
        <v>-1.250000000000006</v>
      </c>
      <c r="B119" s="5">
        <f>PERCENTILE(NorVert!F$23:BA$147,1-C119)</f>
        <v>1.2499999999999951</v>
      </c>
      <c r="C119" s="10">
        <f t="shared" si="23"/>
        <v>0.1079999999999999</v>
      </c>
      <c r="D119" s="5">
        <f t="shared" si="15"/>
        <v>0.8920000000000001</v>
      </c>
      <c r="E119" s="14">
        <f t="shared" si="16"/>
        <v>0.0979999999999999</v>
      </c>
      <c r="F119" s="5">
        <f t="shared" si="17"/>
        <v>0.09633599999999992</v>
      </c>
      <c r="G119" s="10">
        <f t="shared" si="24"/>
        <v>0.01</v>
      </c>
      <c r="H119" s="5">
        <f>PERCENTILE(NorVert!F$23:BA$147,G119)</f>
        <v>-2.3000000000000056</v>
      </c>
      <c r="I119" s="5">
        <f t="shared" si="27"/>
        <v>12.602500000000004</v>
      </c>
      <c r="J119" s="5">
        <f t="shared" si="18"/>
        <v>0.009603999999999982</v>
      </c>
      <c r="K119" s="13">
        <f t="shared" si="19"/>
        <v>126.41341524364867</v>
      </c>
      <c r="L119" s="15">
        <f t="shared" si="20"/>
        <v>1000</v>
      </c>
      <c r="M119" s="7">
        <f t="shared" si="25"/>
        <v>126.41341524364867</v>
      </c>
      <c r="N119" s="13">
        <f t="shared" si="26"/>
        <v>110.43306369008553</v>
      </c>
      <c r="O119" s="5">
        <f t="shared" si="21"/>
        <v>0.008849546487818175</v>
      </c>
      <c r="P119" s="14">
        <f t="shared" si="22"/>
        <v>0.021061933109772675</v>
      </c>
      <c r="Q119" s="5"/>
    </row>
    <row r="120" spans="1:17" ht="12.75">
      <c r="A120" s="5">
        <f>PERCENTILE(NorVert!F$23:BA$147,C120)</f>
        <v>-1.250000000000006</v>
      </c>
      <c r="B120" s="5">
        <f>PERCENTILE(NorVert!F$23:BA$147,1-C120)</f>
        <v>1.2499999999999951</v>
      </c>
      <c r="C120" s="10">
        <f t="shared" si="23"/>
        <v>0.1069999999999999</v>
      </c>
      <c r="D120" s="5">
        <f t="shared" si="15"/>
        <v>0.8930000000000001</v>
      </c>
      <c r="E120" s="14">
        <f t="shared" si="16"/>
        <v>0.0969999999999999</v>
      </c>
      <c r="F120" s="5">
        <f t="shared" si="17"/>
        <v>0.09555099999999993</v>
      </c>
      <c r="G120" s="10">
        <f t="shared" si="24"/>
        <v>0.01</v>
      </c>
      <c r="H120" s="5">
        <f>PERCENTILE(NorVert!F$23:BA$147,G120)</f>
        <v>-2.3000000000000056</v>
      </c>
      <c r="I120" s="5">
        <f t="shared" si="27"/>
        <v>12.602500000000004</v>
      </c>
      <c r="J120" s="5">
        <f t="shared" si="18"/>
        <v>0.009408999999999982</v>
      </c>
      <c r="K120" s="13">
        <f t="shared" si="19"/>
        <v>127.98187666064426</v>
      </c>
      <c r="L120" s="15">
        <f t="shared" si="20"/>
        <v>1000</v>
      </c>
      <c r="M120" s="7">
        <f t="shared" si="25"/>
        <v>127.98187666064426</v>
      </c>
      <c r="N120" s="13">
        <f t="shared" si="26"/>
        <v>111.6025159070639</v>
      </c>
      <c r="O120" s="5">
        <f t="shared" si="21"/>
        <v>0.008795152218305473</v>
      </c>
      <c r="P120" s="14">
        <f t="shared" si="22"/>
        <v>0.020993940272881796</v>
      </c>
      <c r="Q120" s="5"/>
    </row>
    <row r="121" spans="1:17" ht="12.75">
      <c r="A121" s="5">
        <f>PERCENTILE(NorVert!F$23:BA$147,C121)</f>
        <v>-1.250000000000006</v>
      </c>
      <c r="B121" s="5">
        <f>PERCENTILE(NorVert!F$23:BA$147,1-C121)</f>
        <v>1.2499999999999951</v>
      </c>
      <c r="C121" s="10">
        <f t="shared" si="23"/>
        <v>0.1059999999999999</v>
      </c>
      <c r="D121" s="5">
        <f t="shared" si="15"/>
        <v>0.8940000000000001</v>
      </c>
      <c r="E121" s="14">
        <f t="shared" si="16"/>
        <v>0.0959999999999999</v>
      </c>
      <c r="F121" s="5">
        <f t="shared" si="17"/>
        <v>0.09476399999999992</v>
      </c>
      <c r="G121" s="10">
        <f t="shared" si="24"/>
        <v>0.01</v>
      </c>
      <c r="H121" s="5">
        <f>PERCENTILE(NorVert!F$23:BA$147,G121)</f>
        <v>-2.3000000000000056</v>
      </c>
      <c r="I121" s="5">
        <f t="shared" si="27"/>
        <v>12.602500000000004</v>
      </c>
      <c r="J121" s="5">
        <f t="shared" si="18"/>
        <v>0.009215999999999981</v>
      </c>
      <c r="K121" s="13">
        <f t="shared" si="19"/>
        <v>129.58586263020854</v>
      </c>
      <c r="L121" s="15">
        <f t="shared" si="20"/>
        <v>1000</v>
      </c>
      <c r="M121" s="7">
        <f t="shared" si="25"/>
        <v>129.58586263020854</v>
      </c>
      <c r="N121" s="13">
        <f t="shared" si="26"/>
        <v>112.79336683659325</v>
      </c>
      <c r="O121" s="5">
        <f t="shared" si="21"/>
        <v>0.008740550477669168</v>
      </c>
      <c r="P121" s="14">
        <f t="shared" si="22"/>
        <v>0.020925688097086417</v>
      </c>
      <c r="Q121" s="5"/>
    </row>
    <row r="122" spans="1:17" ht="12.75">
      <c r="A122" s="5">
        <f>PERCENTILE(NorVert!F$23:BA$147,C122)</f>
        <v>-1.250000000000006</v>
      </c>
      <c r="B122" s="5">
        <f>PERCENTILE(NorVert!F$23:BA$147,1-C122)</f>
        <v>1.2499999999999951</v>
      </c>
      <c r="C122" s="10">
        <f t="shared" si="23"/>
        <v>0.1049999999999999</v>
      </c>
      <c r="D122" s="5">
        <f t="shared" si="15"/>
        <v>0.8950000000000001</v>
      </c>
      <c r="E122" s="14">
        <f t="shared" si="16"/>
        <v>0.0949999999999999</v>
      </c>
      <c r="F122" s="5">
        <f t="shared" si="17"/>
        <v>0.09397499999999992</v>
      </c>
      <c r="G122" s="10">
        <f t="shared" si="24"/>
        <v>0.01</v>
      </c>
      <c r="H122" s="5">
        <f>PERCENTILE(NorVert!F$23:BA$147,G122)</f>
        <v>-2.3000000000000056</v>
      </c>
      <c r="I122" s="5">
        <f t="shared" si="27"/>
        <v>12.602500000000004</v>
      </c>
      <c r="J122" s="5">
        <f t="shared" si="18"/>
        <v>0.009024999999999981</v>
      </c>
      <c r="K122" s="13">
        <f t="shared" si="19"/>
        <v>131.22658587257638</v>
      </c>
      <c r="L122" s="15">
        <f t="shared" si="20"/>
        <v>1000</v>
      </c>
      <c r="M122" s="7">
        <f t="shared" si="25"/>
        <v>131.22658587257638</v>
      </c>
      <c r="N122" s="13">
        <f t="shared" si="26"/>
        <v>114.00616903280373</v>
      </c>
      <c r="O122" s="5">
        <f t="shared" si="21"/>
        <v>0.008685737146905341</v>
      </c>
      <c r="P122" s="14">
        <f t="shared" si="22"/>
        <v>0.020857171433631635</v>
      </c>
      <c r="Q122" s="5"/>
    </row>
    <row r="123" spans="1:17" ht="12.75">
      <c r="A123" s="5">
        <f>PERCENTILE(NorVert!F$23:BA$147,C123)</f>
        <v>-1.250000000000006</v>
      </c>
      <c r="B123" s="5">
        <f>PERCENTILE(NorVert!F$23:BA$147,1-C123)</f>
        <v>1.2499999999999951</v>
      </c>
      <c r="C123" s="10">
        <f t="shared" si="23"/>
        <v>0.1039999999999999</v>
      </c>
      <c r="D123" s="5">
        <f t="shared" si="15"/>
        <v>0.8960000000000001</v>
      </c>
      <c r="E123" s="14">
        <f t="shared" si="16"/>
        <v>0.0939999999999999</v>
      </c>
      <c r="F123" s="5">
        <f t="shared" si="17"/>
        <v>0.09318399999999992</v>
      </c>
      <c r="G123" s="10">
        <f t="shared" si="24"/>
        <v>0.01</v>
      </c>
      <c r="H123" s="5">
        <f>PERCENTILE(NorVert!F$23:BA$147,G123)</f>
        <v>-2.3000000000000056</v>
      </c>
      <c r="I123" s="5">
        <f t="shared" si="27"/>
        <v>12.602500000000004</v>
      </c>
      <c r="J123" s="5">
        <f t="shared" si="18"/>
        <v>0.008835999999999981</v>
      </c>
      <c r="K123" s="13">
        <f t="shared" si="19"/>
        <v>132.90531462200113</v>
      </c>
      <c r="L123" s="15">
        <f t="shared" si="20"/>
        <v>1000</v>
      </c>
      <c r="M123" s="7">
        <f t="shared" si="25"/>
        <v>132.90531462200113</v>
      </c>
      <c r="N123" s="13">
        <f t="shared" si="26"/>
        <v>115.24149196722803</v>
      </c>
      <c r="O123" s="5">
        <f t="shared" si="21"/>
        <v>0.008630707997049401</v>
      </c>
      <c r="P123" s="14">
        <f t="shared" si="22"/>
        <v>0.020788384996311707</v>
      </c>
      <c r="Q123" s="5"/>
    </row>
    <row r="124" spans="1:17" ht="12.75">
      <c r="A124" s="5">
        <f>PERCENTILE(NorVert!F$23:BA$147,C124)</f>
        <v>-1.250000000000006</v>
      </c>
      <c r="B124" s="5">
        <f>PERCENTILE(NorVert!F$23:BA$147,1-C124)</f>
        <v>1.2499999999999951</v>
      </c>
      <c r="C124" s="10">
        <f t="shared" si="23"/>
        <v>0.1029999999999999</v>
      </c>
      <c r="D124" s="5">
        <f t="shared" si="15"/>
        <v>0.8970000000000001</v>
      </c>
      <c r="E124" s="14">
        <f t="shared" si="16"/>
        <v>0.0929999999999999</v>
      </c>
      <c r="F124" s="5">
        <f t="shared" si="17"/>
        <v>0.09239099999999992</v>
      </c>
      <c r="G124" s="10">
        <f t="shared" si="24"/>
        <v>0.01</v>
      </c>
      <c r="H124" s="5">
        <f>PERCENTILE(NorVert!F$23:BA$147,G124)</f>
        <v>-2.3000000000000056</v>
      </c>
      <c r="I124" s="5">
        <f t="shared" si="27"/>
        <v>12.602500000000004</v>
      </c>
      <c r="J124" s="5">
        <f t="shared" si="18"/>
        <v>0.008648999999999981</v>
      </c>
      <c r="K124" s="13">
        <f t="shared" si="19"/>
        <v>134.62337582379487</v>
      </c>
      <c r="L124" s="15">
        <f t="shared" si="20"/>
        <v>1000</v>
      </c>
      <c r="M124" s="7">
        <f t="shared" si="25"/>
        <v>134.62337582379487</v>
      </c>
      <c r="N124" s="13">
        <f t="shared" si="26"/>
        <v>116.49992250560015</v>
      </c>
      <c r="O124" s="5">
        <f t="shared" si="21"/>
        <v>0.008575458684996084</v>
      </c>
      <c r="P124" s="14">
        <f t="shared" si="22"/>
        <v>0.020719323356245063</v>
      </c>
      <c r="Q124" s="5"/>
    </row>
    <row r="125" spans="1:17" ht="12.75">
      <c r="A125" s="5">
        <f>PERCENTILE(NorVert!F$23:BA$147,C125)</f>
        <v>-1.250000000000006</v>
      </c>
      <c r="B125" s="5">
        <f>PERCENTILE(NorVert!F$23:BA$147,1-C125)</f>
        <v>1.2499999999999951</v>
      </c>
      <c r="C125" s="10">
        <f t="shared" si="23"/>
        <v>0.1019999999999999</v>
      </c>
      <c r="D125" s="5">
        <f t="shared" si="15"/>
        <v>0.8980000000000001</v>
      </c>
      <c r="E125" s="14">
        <f t="shared" si="16"/>
        <v>0.0919999999999999</v>
      </c>
      <c r="F125" s="5">
        <f t="shared" si="17"/>
        <v>0.09159599999999991</v>
      </c>
      <c r="G125" s="10">
        <f t="shared" si="24"/>
        <v>0.01</v>
      </c>
      <c r="H125" s="5">
        <f>PERCENTILE(NorVert!F$23:BA$147,G125)</f>
        <v>-2.3000000000000056</v>
      </c>
      <c r="I125" s="5">
        <f t="shared" si="27"/>
        <v>12.602500000000004</v>
      </c>
      <c r="J125" s="5">
        <f t="shared" si="18"/>
        <v>0.008463999999999982</v>
      </c>
      <c r="K125" s="13">
        <f t="shared" si="19"/>
        <v>136.38215855387546</v>
      </c>
      <c r="L125" s="15">
        <f t="shared" si="20"/>
        <v>1000</v>
      </c>
      <c r="M125" s="7">
        <f t="shared" si="25"/>
        <v>136.38215855387546</v>
      </c>
      <c r="N125" s="13">
        <f t="shared" si="26"/>
        <v>117.78206538206103</v>
      </c>
      <c r="O125" s="5">
        <f t="shared" si="21"/>
        <v>0.008519984749116487</v>
      </c>
      <c r="P125" s="14">
        <f t="shared" si="22"/>
        <v>0.020649980936395567</v>
      </c>
      <c r="Q125" s="5"/>
    </row>
    <row r="126" spans="1:17" ht="12.75">
      <c r="A126" s="5">
        <f>PERCENTILE(NorVert!F$23:BA$147,C126)</f>
        <v>-1.250000000000006</v>
      </c>
      <c r="B126" s="5">
        <f>PERCENTILE(NorVert!F$23:BA$147,1-C126)</f>
        <v>1.2499999999999951</v>
      </c>
      <c r="C126" s="10">
        <f t="shared" si="23"/>
        <v>0.1009999999999999</v>
      </c>
      <c r="D126" s="5">
        <f t="shared" si="15"/>
        <v>0.8990000000000001</v>
      </c>
      <c r="E126" s="14">
        <f t="shared" si="16"/>
        <v>0.0909999999999999</v>
      </c>
      <c r="F126" s="5">
        <f t="shared" si="17"/>
        <v>0.09079899999999992</v>
      </c>
      <c r="G126" s="10">
        <f t="shared" si="24"/>
        <v>0.01</v>
      </c>
      <c r="H126" s="5">
        <f>PERCENTILE(NorVert!F$23:BA$147,G126)</f>
        <v>-2.3000000000000056</v>
      </c>
      <c r="I126" s="5">
        <f t="shared" si="27"/>
        <v>12.602500000000004</v>
      </c>
      <c r="J126" s="5">
        <f t="shared" si="18"/>
        <v>0.008280999999999981</v>
      </c>
      <c r="K126" s="13">
        <f t="shared" si="19"/>
        <v>138.18311767902452</v>
      </c>
      <c r="L126" s="15">
        <f t="shared" si="20"/>
        <v>1000</v>
      </c>
      <c r="M126" s="7">
        <f t="shared" si="25"/>
        <v>138.18311767902452</v>
      </c>
      <c r="N126" s="13">
        <f t="shared" si="26"/>
        <v>119.0885436675294</v>
      </c>
      <c r="O126" s="5">
        <f t="shared" si="21"/>
        <v>0.008464281604660144</v>
      </c>
      <c r="P126" s="14">
        <f t="shared" si="22"/>
        <v>0.02058035200582514</v>
      </c>
      <c r="Q126" s="5"/>
    </row>
    <row r="127" spans="1:17" ht="12.75">
      <c r="A127" s="5">
        <f>PERCENTILE(NorVert!F$23:BA$147,C127)</f>
        <v>-1.295000000000019</v>
      </c>
      <c r="B127" s="5">
        <f>PERCENTILE(NorVert!F$23:BA$147,1-C127)</f>
        <v>1.2950000000000224</v>
      </c>
      <c r="C127" s="10">
        <f t="shared" si="23"/>
        <v>0.0999999999999999</v>
      </c>
      <c r="D127" s="5">
        <f t="shared" si="15"/>
        <v>0.9000000000000001</v>
      </c>
      <c r="E127" s="14">
        <f t="shared" si="16"/>
        <v>0.0899999999999999</v>
      </c>
      <c r="F127" s="5">
        <f t="shared" si="17"/>
        <v>0.08999999999999991</v>
      </c>
      <c r="G127" s="10">
        <f t="shared" si="24"/>
        <v>0.01</v>
      </c>
      <c r="H127" s="5">
        <f>PERCENTILE(NorVert!F$23:BA$147,G127)</f>
        <v>-2.3000000000000056</v>
      </c>
      <c r="I127" s="5">
        <f t="shared" si="27"/>
        <v>12.924025000000203</v>
      </c>
      <c r="J127" s="5">
        <f t="shared" si="18"/>
        <v>0.008099999999999982</v>
      </c>
      <c r="K127" s="13">
        <f t="shared" si="19"/>
        <v>143.6002777777802</v>
      </c>
      <c r="L127" s="15">
        <f t="shared" si="20"/>
        <v>1000</v>
      </c>
      <c r="M127" s="7">
        <f t="shared" si="25"/>
        <v>143.6002777777802</v>
      </c>
      <c r="N127" s="13">
        <f t="shared" si="26"/>
        <v>122.97923799992458</v>
      </c>
      <c r="O127" s="5">
        <f t="shared" si="21"/>
        <v>0.008303094050959206</v>
      </c>
      <c r="P127" s="14">
        <f t="shared" si="22"/>
        <v>0.02075250679599236</v>
      </c>
      <c r="Q127" s="5"/>
    </row>
    <row r="128" spans="1:17" ht="12.75">
      <c r="A128" s="5">
        <f>PERCENTILE(NorVert!F$23:BA$147,C128)</f>
        <v>-1.300000000000006</v>
      </c>
      <c r="B128" s="5">
        <f>PERCENTILE(NorVert!F$23:BA$147,1-C128)</f>
        <v>1.2999999999999952</v>
      </c>
      <c r="C128" s="10">
        <f t="shared" si="23"/>
        <v>0.0989999999999999</v>
      </c>
      <c r="D128" s="5">
        <f t="shared" si="15"/>
        <v>0.9010000000000001</v>
      </c>
      <c r="E128" s="14">
        <f t="shared" si="16"/>
        <v>0.0889999999999999</v>
      </c>
      <c r="F128" s="5">
        <f t="shared" si="17"/>
        <v>0.08919899999999992</v>
      </c>
      <c r="G128" s="10">
        <f t="shared" si="24"/>
        <v>0.01</v>
      </c>
      <c r="H128" s="5">
        <f>PERCENTILE(NorVert!F$23:BA$147,G128)</f>
        <v>-2.3000000000000056</v>
      </c>
      <c r="I128" s="5">
        <f t="shared" si="27"/>
        <v>12.960000000000004</v>
      </c>
      <c r="J128" s="5">
        <f t="shared" si="18"/>
        <v>0.007920999999999982</v>
      </c>
      <c r="K128" s="13">
        <f t="shared" si="19"/>
        <v>145.94357278121473</v>
      </c>
      <c r="L128" s="15">
        <f t="shared" si="20"/>
        <v>1000</v>
      </c>
      <c r="M128" s="7">
        <f t="shared" si="25"/>
        <v>145.94357278121473</v>
      </c>
      <c r="N128" s="13">
        <f t="shared" si="26"/>
        <v>124.64404634506901</v>
      </c>
      <c r="O128" s="5">
        <f t="shared" si="21"/>
        <v>0.008236166363068951</v>
      </c>
      <c r="P128" s="14">
        <f t="shared" si="22"/>
        <v>0.0207070162719896</v>
      </c>
      <c r="Q128" s="5"/>
    </row>
    <row r="129" spans="1:17" ht="12.75">
      <c r="A129" s="5">
        <f>PERCENTILE(NorVert!F$23:BA$147,C129)</f>
        <v>-1.300000000000006</v>
      </c>
      <c r="B129" s="5">
        <f>PERCENTILE(NorVert!F$23:BA$147,1-C129)</f>
        <v>1.2999999999999952</v>
      </c>
      <c r="C129" s="10">
        <f t="shared" si="23"/>
        <v>0.09799999999999989</v>
      </c>
      <c r="D129" s="5">
        <f t="shared" si="15"/>
        <v>0.9020000000000001</v>
      </c>
      <c r="E129" s="14">
        <f t="shared" si="16"/>
        <v>0.0879999999999999</v>
      </c>
      <c r="F129" s="5">
        <f t="shared" si="17"/>
        <v>0.08839599999999992</v>
      </c>
      <c r="G129" s="10">
        <f t="shared" si="24"/>
        <v>0.01</v>
      </c>
      <c r="H129" s="5">
        <f>PERCENTILE(NorVert!F$23:BA$147,G129)</f>
        <v>-2.3000000000000056</v>
      </c>
      <c r="I129" s="5">
        <f t="shared" si="27"/>
        <v>12.960000000000004</v>
      </c>
      <c r="J129" s="5">
        <f t="shared" si="18"/>
        <v>0.007743999999999982</v>
      </c>
      <c r="K129" s="13">
        <f t="shared" si="19"/>
        <v>147.9354545454548</v>
      </c>
      <c r="L129" s="15">
        <f t="shared" si="20"/>
        <v>1000</v>
      </c>
      <c r="M129" s="7">
        <f t="shared" si="25"/>
        <v>147.9354545454548</v>
      </c>
      <c r="N129" s="13">
        <f t="shared" si="26"/>
        <v>126.05055583388447</v>
      </c>
      <c r="O129" s="5">
        <f t="shared" si="21"/>
        <v>0.008180530384641263</v>
      </c>
      <c r="P129" s="14">
        <f t="shared" si="22"/>
        <v>0.020634689500033603</v>
      </c>
      <c r="Q129" s="5"/>
    </row>
    <row r="130" spans="1:17" ht="12.75">
      <c r="A130" s="5">
        <f>PERCENTILE(NorVert!F$23:BA$147,C130)</f>
        <v>-1.300000000000006</v>
      </c>
      <c r="B130" s="5">
        <f>PERCENTILE(NorVert!F$23:BA$147,1-C130)</f>
        <v>1.2999999999999952</v>
      </c>
      <c r="C130" s="10">
        <f t="shared" si="23"/>
        <v>0.09699999999999989</v>
      </c>
      <c r="D130" s="5">
        <f t="shared" si="15"/>
        <v>0.9030000000000001</v>
      </c>
      <c r="E130" s="14">
        <f t="shared" si="16"/>
        <v>0.0869999999999999</v>
      </c>
      <c r="F130" s="5">
        <f t="shared" si="17"/>
        <v>0.08759099999999992</v>
      </c>
      <c r="G130" s="10">
        <f t="shared" si="24"/>
        <v>0.01</v>
      </c>
      <c r="H130" s="5">
        <f>PERCENTILE(NorVert!F$23:BA$147,G130)</f>
        <v>-2.3000000000000056</v>
      </c>
      <c r="I130" s="5">
        <f t="shared" si="27"/>
        <v>12.960000000000004</v>
      </c>
      <c r="J130" s="5">
        <f t="shared" si="18"/>
        <v>0.007568999999999982</v>
      </c>
      <c r="K130" s="13">
        <f t="shared" si="19"/>
        <v>149.97745541022618</v>
      </c>
      <c r="L130" s="15">
        <f t="shared" si="20"/>
        <v>1000</v>
      </c>
      <c r="M130" s="7">
        <f t="shared" si="25"/>
        <v>149.97745541022618</v>
      </c>
      <c r="N130" s="13">
        <f t="shared" si="26"/>
        <v>127.4842182788998</v>
      </c>
      <c r="O130" s="5">
        <f t="shared" si="21"/>
        <v>0.008124648983840242</v>
      </c>
      <c r="P130" s="14">
        <f t="shared" si="22"/>
        <v>0.020562043678992274</v>
      </c>
      <c r="Q130" s="5"/>
    </row>
    <row r="131" spans="1:17" ht="12.75">
      <c r="A131" s="5">
        <f>PERCENTILE(NorVert!F$23:BA$147,C131)</f>
        <v>-1.300000000000006</v>
      </c>
      <c r="B131" s="5">
        <f>PERCENTILE(NorVert!F$23:BA$147,1-C131)</f>
        <v>1.2999999999999952</v>
      </c>
      <c r="C131" s="10">
        <f t="shared" si="23"/>
        <v>0.09599999999999989</v>
      </c>
      <c r="D131" s="5">
        <f t="shared" si="15"/>
        <v>0.9040000000000001</v>
      </c>
      <c r="E131" s="14">
        <f t="shared" si="16"/>
        <v>0.0859999999999999</v>
      </c>
      <c r="F131" s="5">
        <f t="shared" si="17"/>
        <v>0.08678399999999992</v>
      </c>
      <c r="G131" s="10">
        <f t="shared" si="24"/>
        <v>0.01</v>
      </c>
      <c r="H131" s="5">
        <f>PERCENTILE(NorVert!F$23:BA$147,G131)</f>
        <v>-2.3000000000000056</v>
      </c>
      <c r="I131" s="5">
        <f t="shared" si="27"/>
        <v>12.960000000000004</v>
      </c>
      <c r="J131" s="5">
        <f t="shared" si="18"/>
        <v>0.0073959999999999824</v>
      </c>
      <c r="K131" s="13">
        <f t="shared" si="19"/>
        <v>152.07147647376988</v>
      </c>
      <c r="L131" s="15">
        <f t="shared" si="20"/>
        <v>1000</v>
      </c>
      <c r="M131" s="7">
        <f t="shared" si="25"/>
        <v>152.07147647376988</v>
      </c>
      <c r="N131" s="13">
        <f t="shared" si="26"/>
        <v>128.94574251685754</v>
      </c>
      <c r="O131" s="5">
        <f t="shared" si="21"/>
        <v>0.008068516956160232</v>
      </c>
      <c r="P131" s="14">
        <f t="shared" si="22"/>
        <v>0.02048907204300826</v>
      </c>
      <c r="Q131" s="5"/>
    </row>
    <row r="132" spans="1:17" ht="12.75">
      <c r="A132" s="5">
        <f>PERCENTILE(NorVert!F$23:BA$147,C132)</f>
        <v>-1.300000000000006</v>
      </c>
      <c r="B132" s="5">
        <f>PERCENTILE(NorVert!F$23:BA$147,1-C132)</f>
        <v>1.2999999999999952</v>
      </c>
      <c r="C132" s="10">
        <f t="shared" si="23"/>
        <v>0.09499999999999989</v>
      </c>
      <c r="D132" s="5">
        <f t="shared" si="15"/>
        <v>0.9050000000000001</v>
      </c>
      <c r="E132" s="14">
        <f t="shared" si="16"/>
        <v>0.0849999999999999</v>
      </c>
      <c r="F132" s="5">
        <f t="shared" si="17"/>
        <v>0.08597499999999991</v>
      </c>
      <c r="G132" s="10">
        <f t="shared" si="24"/>
        <v>0.01</v>
      </c>
      <c r="H132" s="5">
        <f>PERCENTILE(NorVert!F$23:BA$147,G132)</f>
        <v>-2.3000000000000056</v>
      </c>
      <c r="I132" s="5">
        <f t="shared" si="27"/>
        <v>12.960000000000004</v>
      </c>
      <c r="J132" s="5">
        <f t="shared" si="18"/>
        <v>0.007224999999999982</v>
      </c>
      <c r="K132" s="13">
        <f t="shared" si="19"/>
        <v>154.21951557093453</v>
      </c>
      <c r="L132" s="15">
        <f t="shared" si="20"/>
        <v>1000</v>
      </c>
      <c r="M132" s="7">
        <f t="shared" si="25"/>
        <v>154.21951557093453</v>
      </c>
      <c r="N132" s="13">
        <f t="shared" si="26"/>
        <v>130.43585658800083</v>
      </c>
      <c r="O132" s="5">
        <f t="shared" si="21"/>
        <v>0.008012128943247503</v>
      </c>
      <c r="P132" s="14">
        <f t="shared" si="22"/>
        <v>0.020415767626221715</v>
      </c>
      <c r="Q132" s="5"/>
    </row>
    <row r="133" spans="1:17" ht="12.75">
      <c r="A133" s="5">
        <f>PERCENTILE(NorVert!F$23:BA$147,C133)</f>
        <v>-1.300000000000006</v>
      </c>
      <c r="B133" s="5">
        <f>PERCENTILE(NorVert!F$23:BA$147,1-C133)</f>
        <v>1.2999999999999952</v>
      </c>
      <c r="C133" s="10">
        <f t="shared" si="23"/>
        <v>0.09399999999999989</v>
      </c>
      <c r="D133" s="5">
        <f t="shared" si="15"/>
        <v>0.9060000000000001</v>
      </c>
      <c r="E133" s="14">
        <f t="shared" si="16"/>
        <v>0.0839999999999999</v>
      </c>
      <c r="F133" s="5">
        <f t="shared" si="17"/>
        <v>0.0851639999999999</v>
      </c>
      <c r="G133" s="10">
        <f t="shared" si="24"/>
        <v>0.01</v>
      </c>
      <c r="H133" s="5">
        <f>PERCENTILE(NorVert!F$23:BA$147,G133)</f>
        <v>-2.3000000000000056</v>
      </c>
      <c r="I133" s="5">
        <f t="shared" si="27"/>
        <v>12.960000000000004</v>
      </c>
      <c r="J133" s="5">
        <f t="shared" si="18"/>
        <v>0.007055999999999982</v>
      </c>
      <c r="K133" s="13">
        <f t="shared" si="19"/>
        <v>156.42367346938804</v>
      </c>
      <c r="L133" s="15">
        <f t="shared" si="20"/>
        <v>1000</v>
      </c>
      <c r="M133" s="7">
        <f t="shared" si="25"/>
        <v>156.42367346938804</v>
      </c>
      <c r="N133" s="13">
        <f t="shared" si="26"/>
        <v>131.9553078477303</v>
      </c>
      <c r="O133" s="5">
        <f t="shared" si="21"/>
        <v>0.007955479426469734</v>
      </c>
      <c r="P133" s="14">
        <f t="shared" si="22"/>
        <v>0.020342123254410614</v>
      </c>
      <c r="Q133" s="5"/>
    </row>
    <row r="134" spans="1:17" ht="12.75">
      <c r="A134" s="5">
        <f>PERCENTILE(NorVert!F$23:BA$147,C134)</f>
        <v>-1.300000000000006</v>
      </c>
      <c r="B134" s="5">
        <f>PERCENTILE(NorVert!F$23:BA$147,1-C134)</f>
        <v>1.2999999999999952</v>
      </c>
      <c r="C134" s="10">
        <f t="shared" si="23"/>
        <v>0.09299999999999989</v>
      </c>
      <c r="D134" s="5">
        <f t="shared" si="15"/>
        <v>0.9070000000000001</v>
      </c>
      <c r="E134" s="14">
        <f t="shared" si="16"/>
        <v>0.0829999999999999</v>
      </c>
      <c r="F134" s="5">
        <f t="shared" si="17"/>
        <v>0.08435099999999991</v>
      </c>
      <c r="G134" s="10">
        <f t="shared" si="24"/>
        <v>0.01</v>
      </c>
      <c r="H134" s="5">
        <f>PERCENTILE(NorVert!F$23:BA$147,G134)</f>
        <v>-2.3000000000000056</v>
      </c>
      <c r="I134" s="5">
        <f t="shared" si="27"/>
        <v>12.960000000000004</v>
      </c>
      <c r="J134" s="5">
        <f t="shared" si="18"/>
        <v>0.006888999999999982</v>
      </c>
      <c r="K134" s="13">
        <f t="shared" si="19"/>
        <v>158.68616054579795</v>
      </c>
      <c r="L134" s="15">
        <f t="shared" si="20"/>
        <v>1000</v>
      </c>
      <c r="M134" s="7">
        <f t="shared" si="25"/>
        <v>158.68616054579795</v>
      </c>
      <c r="N134" s="13">
        <f t="shared" si="26"/>
        <v>133.50486299703118</v>
      </c>
      <c r="O134" s="5">
        <f t="shared" si="21"/>
        <v>0.007898562720141751</v>
      </c>
      <c r="P134" s="14">
        <f t="shared" si="22"/>
        <v>0.020268131536184238</v>
      </c>
      <c r="Q134" s="5"/>
    </row>
    <row r="135" spans="1:17" ht="12.75">
      <c r="A135" s="5">
        <f>PERCENTILE(NorVert!F$23:BA$147,C135)</f>
        <v>-1.300000000000006</v>
      </c>
      <c r="B135" s="5">
        <f>PERCENTILE(NorVert!F$23:BA$147,1-C135)</f>
        <v>1.2999999999999952</v>
      </c>
      <c r="C135" s="10">
        <f t="shared" si="23"/>
        <v>0.09199999999999989</v>
      </c>
      <c r="D135" s="5">
        <f t="shared" si="15"/>
        <v>0.9080000000000001</v>
      </c>
      <c r="E135" s="14">
        <f t="shared" si="16"/>
        <v>0.08199999999999989</v>
      </c>
      <c r="F135" s="5">
        <f t="shared" si="17"/>
        <v>0.08353599999999992</v>
      </c>
      <c r="G135" s="10">
        <f t="shared" si="24"/>
        <v>0.01</v>
      </c>
      <c r="H135" s="5">
        <f>PERCENTILE(NorVert!F$23:BA$147,G135)</f>
        <v>-2.3000000000000056</v>
      </c>
      <c r="I135" s="5">
        <f aca="true" t="shared" si="28" ref="I135:I163">(B135-H135)^2</f>
        <v>12.960000000000004</v>
      </c>
      <c r="J135" s="5">
        <f t="shared" si="18"/>
        <v>0.006723999999999983</v>
      </c>
      <c r="K135" s="13">
        <f t="shared" si="19"/>
        <v>161.00930398572308</v>
      </c>
      <c r="L135" s="15">
        <f t="shared" si="20"/>
        <v>1000</v>
      </c>
      <c r="M135" s="7">
        <f t="shared" si="25"/>
        <v>161.00930398572308</v>
      </c>
      <c r="N135" s="13">
        <f t="shared" si="26"/>
        <v>135.08530801575608</v>
      </c>
      <c r="O135" s="5">
        <f t="shared" si="21"/>
        <v>0.007841372964384988</v>
      </c>
      <c r="P135" s="14">
        <f t="shared" si="22"/>
        <v>0.020193784853700446</v>
      </c>
      <c r="Q135" s="5"/>
    </row>
    <row r="136" spans="1:17" ht="12.75">
      <c r="A136" s="5">
        <f>PERCENTILE(NorVert!F$23:BA$147,C136)</f>
        <v>-1.350000000000006</v>
      </c>
      <c r="B136" s="5">
        <f>PERCENTILE(NorVert!F$23:BA$147,1-C136)</f>
        <v>1.3499999999999952</v>
      </c>
      <c r="C136" s="10">
        <f t="shared" si="23"/>
        <v>0.09099999999999989</v>
      </c>
      <c r="D136" s="5">
        <f aca="true" t="shared" si="29" ref="D136:D163">1-C136</f>
        <v>0.9090000000000001</v>
      </c>
      <c r="E136" s="14">
        <f aca="true" t="shared" si="30" ref="E136:E163">C136-G136</f>
        <v>0.08099999999999989</v>
      </c>
      <c r="F136" s="5">
        <f aca="true" t="shared" si="31" ref="F136:F163">C136*(1-C136)</f>
        <v>0.0827189999999999</v>
      </c>
      <c r="G136" s="10">
        <f t="shared" si="24"/>
        <v>0.01</v>
      </c>
      <c r="H136" s="5">
        <f>PERCENTILE(NorVert!F$23:BA$147,G136)</f>
        <v>-2.3000000000000056</v>
      </c>
      <c r="I136" s="5">
        <f t="shared" si="28"/>
        <v>13.322500000000005</v>
      </c>
      <c r="J136" s="5">
        <f aca="true" t="shared" si="32" ref="J136:J163">E136^2</f>
        <v>0.006560999999999983</v>
      </c>
      <c r="K136" s="13">
        <f aca="true" t="shared" si="33" ref="K136:K163">I136/J136*F136</f>
        <v>167.9658401920442</v>
      </c>
      <c r="L136" s="15">
        <f aca="true" t="shared" si="34" ref="L136:L163">L$7</f>
        <v>1000</v>
      </c>
      <c r="M136" s="7">
        <f t="shared" si="25"/>
        <v>167.9658401920442</v>
      </c>
      <c r="N136" s="13">
        <f t="shared" si="26"/>
        <v>139.75331672062487</v>
      </c>
      <c r="O136" s="5">
        <f aca="true" t="shared" si="35" ref="O136:O163">(G136*(1-G136)/K136)^0.5</f>
        <v>0.007677275294067764</v>
      </c>
      <c r="P136" s="14">
        <f aca="true" t="shared" si="36" ref="P136:P163">G136+B136*O136</f>
        <v>0.020364321646991444</v>
      </c>
      <c r="Q136" s="5"/>
    </row>
    <row r="137" spans="1:17" ht="12.75">
      <c r="A137" s="5">
        <f>PERCENTILE(NorVert!F$23:BA$147,C137)</f>
        <v>-1.350000000000006</v>
      </c>
      <c r="B137" s="5">
        <f>PERCENTILE(NorVert!F$23:BA$147,1-C137)</f>
        <v>1.3499999999999952</v>
      </c>
      <c r="C137" s="10">
        <f aca="true" t="shared" si="37" ref="C137:C159">C136-0.001</f>
        <v>0.08999999999999989</v>
      </c>
      <c r="D137" s="5">
        <f t="shared" si="29"/>
        <v>0.9100000000000001</v>
      </c>
      <c r="E137" s="14">
        <f t="shared" si="30"/>
        <v>0.07999999999999989</v>
      </c>
      <c r="F137" s="5">
        <f t="shared" si="31"/>
        <v>0.0818999999999999</v>
      </c>
      <c r="G137" s="10">
        <f aca="true" t="shared" si="38" ref="G137:G163">G136</f>
        <v>0.01</v>
      </c>
      <c r="H137" s="5">
        <f>PERCENTILE(NorVert!F$23:BA$147,G137)</f>
        <v>-2.3000000000000056</v>
      </c>
      <c r="I137" s="5">
        <f t="shared" si="28"/>
        <v>13.322500000000005</v>
      </c>
      <c r="J137" s="5">
        <f t="shared" si="32"/>
        <v>0.006399999999999982</v>
      </c>
      <c r="K137" s="13">
        <f t="shared" si="33"/>
        <v>170.48636718750035</v>
      </c>
      <c r="L137" s="15">
        <f t="shared" si="34"/>
        <v>1000</v>
      </c>
      <c r="M137" s="7">
        <f aca="true" t="shared" si="39" ref="M137:M163">K137</f>
        <v>170.48636718750035</v>
      </c>
      <c r="N137" s="13">
        <f aca="true" t="shared" si="40" ref="N137:N163">K137*(L137-K137)/L137</f>
        <v>141.42076579070914</v>
      </c>
      <c r="O137" s="5">
        <f t="shared" si="35"/>
        <v>0.00762031227797386</v>
      </c>
      <c r="P137" s="14">
        <f t="shared" si="36"/>
        <v>0.020287421575264676</v>
      </c>
      <c r="Q137" s="5"/>
    </row>
    <row r="138" spans="1:17" ht="12.75">
      <c r="A138" s="5">
        <f>PERCENTILE(NorVert!F$23:BA$147,C138)</f>
        <v>-1.350000000000006</v>
      </c>
      <c r="B138" s="5">
        <f>PERCENTILE(NorVert!F$23:BA$147,1-C138)</f>
        <v>1.3499999999999952</v>
      </c>
      <c r="C138" s="10">
        <f t="shared" si="37"/>
        <v>0.08899999999999988</v>
      </c>
      <c r="D138" s="5">
        <f t="shared" si="29"/>
        <v>0.9110000000000001</v>
      </c>
      <c r="E138" s="14">
        <f t="shared" si="30"/>
        <v>0.07899999999999989</v>
      </c>
      <c r="F138" s="5">
        <f t="shared" si="31"/>
        <v>0.0810789999999999</v>
      </c>
      <c r="G138" s="10">
        <f t="shared" si="38"/>
        <v>0.01</v>
      </c>
      <c r="H138" s="5">
        <f>PERCENTILE(NorVert!F$23:BA$147,G138)</f>
        <v>-2.3000000000000056</v>
      </c>
      <c r="I138" s="5">
        <f t="shared" si="28"/>
        <v>13.322500000000005</v>
      </c>
      <c r="J138" s="5">
        <f t="shared" si="32"/>
        <v>0.006240999999999983</v>
      </c>
      <c r="K138" s="13">
        <f t="shared" si="33"/>
        <v>173.0772276077555</v>
      </c>
      <c r="L138" s="15">
        <f t="shared" si="34"/>
        <v>1000</v>
      </c>
      <c r="M138" s="7">
        <f t="shared" si="39"/>
        <v>173.0772276077555</v>
      </c>
      <c r="N138" s="13">
        <f t="shared" si="40"/>
        <v>143.1215008913687</v>
      </c>
      <c r="O138" s="5">
        <f t="shared" si="35"/>
        <v>0.007563061506831783</v>
      </c>
      <c r="P138" s="14">
        <f t="shared" si="36"/>
        <v>0.020210133034222873</v>
      </c>
      <c r="Q138" s="5"/>
    </row>
    <row r="139" spans="1:17" ht="12.75">
      <c r="A139" s="5">
        <f>PERCENTILE(NorVert!F$23:BA$147,C139)</f>
        <v>-1.350000000000006</v>
      </c>
      <c r="B139" s="5">
        <f>PERCENTILE(NorVert!F$23:BA$147,1-C139)</f>
        <v>1.3499999999999952</v>
      </c>
      <c r="C139" s="10">
        <f t="shared" si="37"/>
        <v>0.08799999999999988</v>
      </c>
      <c r="D139" s="5">
        <f t="shared" si="29"/>
        <v>0.9120000000000001</v>
      </c>
      <c r="E139" s="14">
        <f t="shared" si="30"/>
        <v>0.07799999999999989</v>
      </c>
      <c r="F139" s="5">
        <f t="shared" si="31"/>
        <v>0.08025599999999991</v>
      </c>
      <c r="G139" s="10">
        <f t="shared" si="38"/>
        <v>0.01</v>
      </c>
      <c r="H139" s="5">
        <f>PERCENTILE(NorVert!F$23:BA$147,G139)</f>
        <v>-2.3000000000000056</v>
      </c>
      <c r="I139" s="5">
        <f t="shared" si="28"/>
        <v>13.322500000000005</v>
      </c>
      <c r="J139" s="5">
        <f t="shared" si="32"/>
        <v>0.006083999999999983</v>
      </c>
      <c r="K139" s="13">
        <f t="shared" si="33"/>
        <v>175.7413806706118</v>
      </c>
      <c r="L139" s="15">
        <f t="shared" si="34"/>
        <v>1000</v>
      </c>
      <c r="M139" s="7">
        <f t="shared" si="39"/>
        <v>175.7413806706118</v>
      </c>
      <c r="N139" s="13">
        <f t="shared" si="40"/>
        <v>144.8563477905989</v>
      </c>
      <c r="O139" s="5">
        <f t="shared" si="35"/>
        <v>0.007505516435277951</v>
      </c>
      <c r="P139" s="14">
        <f t="shared" si="36"/>
        <v>0.020132447187625198</v>
      </c>
      <c r="Q139" s="5"/>
    </row>
    <row r="140" spans="1:17" ht="12.75">
      <c r="A140" s="5">
        <f>PERCENTILE(NorVert!F$23:BA$147,C140)</f>
        <v>-1.350000000000006</v>
      </c>
      <c r="B140" s="5">
        <f>PERCENTILE(NorVert!F$23:BA$147,1-C140)</f>
        <v>1.3499999999999952</v>
      </c>
      <c r="C140" s="10">
        <f t="shared" si="37"/>
        <v>0.08699999999999988</v>
      </c>
      <c r="D140" s="5">
        <f t="shared" si="29"/>
        <v>0.9130000000000001</v>
      </c>
      <c r="E140" s="14">
        <f t="shared" si="30"/>
        <v>0.07699999999999989</v>
      </c>
      <c r="F140" s="5">
        <f t="shared" si="31"/>
        <v>0.0794309999999999</v>
      </c>
      <c r="G140" s="10">
        <f t="shared" si="38"/>
        <v>0.01</v>
      </c>
      <c r="H140" s="5">
        <f>PERCENTILE(NorVert!F$23:BA$147,G140)</f>
        <v>-2.3000000000000056</v>
      </c>
      <c r="I140" s="5">
        <f t="shared" si="28"/>
        <v>13.322500000000005</v>
      </c>
      <c r="J140" s="5">
        <f t="shared" si="32"/>
        <v>0.005928999999999983</v>
      </c>
      <c r="K140" s="13">
        <f t="shared" si="33"/>
        <v>178.48195269016736</v>
      </c>
      <c r="L140" s="15">
        <f t="shared" si="34"/>
        <v>1000</v>
      </c>
      <c r="M140" s="7">
        <f t="shared" si="39"/>
        <v>178.48195269016736</v>
      </c>
      <c r="N140" s="13">
        <f t="shared" si="40"/>
        <v>146.6261452540722</v>
      </c>
      <c r="O140" s="5">
        <f t="shared" si="35"/>
        <v>0.007447670304604026</v>
      </c>
      <c r="P140" s="14">
        <f t="shared" si="36"/>
        <v>0.020054354911215398</v>
      </c>
      <c r="Q140" s="5"/>
    </row>
    <row r="141" spans="1:17" ht="12.75">
      <c r="A141" s="5">
        <f>PERCENTILE(NorVert!F$23:BA$147,C141)</f>
        <v>-1.350000000000006</v>
      </c>
      <c r="B141" s="5">
        <f>PERCENTILE(NorVert!F$23:BA$147,1-C141)</f>
        <v>1.3499999999999952</v>
      </c>
      <c r="C141" s="10">
        <f t="shared" si="37"/>
        <v>0.08599999999999988</v>
      </c>
      <c r="D141" s="5">
        <f t="shared" si="29"/>
        <v>0.9140000000000001</v>
      </c>
      <c r="E141" s="14">
        <f t="shared" si="30"/>
        <v>0.07599999999999989</v>
      </c>
      <c r="F141" s="5">
        <f t="shared" si="31"/>
        <v>0.07860399999999991</v>
      </c>
      <c r="G141" s="10">
        <f t="shared" si="38"/>
        <v>0.01</v>
      </c>
      <c r="H141" s="5">
        <f>PERCENTILE(NorVert!F$23:BA$147,G141)</f>
        <v>-2.3000000000000056</v>
      </c>
      <c r="I141" s="5">
        <f t="shared" si="28"/>
        <v>13.322500000000005</v>
      </c>
      <c r="J141" s="5">
        <f t="shared" si="32"/>
        <v>0.0057759999999999825</v>
      </c>
      <c r="K141" s="13">
        <f t="shared" si="33"/>
        <v>181.30224896121925</v>
      </c>
      <c r="L141" s="15">
        <f t="shared" si="34"/>
        <v>1000</v>
      </c>
      <c r="M141" s="7">
        <f t="shared" si="39"/>
        <v>181.30224896121925</v>
      </c>
      <c r="N141" s="13">
        <f t="shared" si="40"/>
        <v>148.43174348282335</v>
      </c>
      <c r="O141" s="5">
        <f t="shared" si="35"/>
        <v>0.007389516132973168</v>
      </c>
      <c r="P141" s="14">
        <f t="shared" si="36"/>
        <v>0.019975846779513744</v>
      </c>
      <c r="Q141" s="5"/>
    </row>
    <row r="142" spans="1:17" ht="12.75">
      <c r="A142" s="5">
        <f>PERCENTILE(NorVert!F$23:BA$147,C142)</f>
        <v>-1.350000000000006</v>
      </c>
      <c r="B142" s="5">
        <f>PERCENTILE(NorVert!F$23:BA$147,1-C142)</f>
        <v>1.3499999999999952</v>
      </c>
      <c r="C142" s="10">
        <f t="shared" si="37"/>
        <v>0.08499999999999988</v>
      </c>
      <c r="D142" s="5">
        <f t="shared" si="29"/>
        <v>0.9150000000000001</v>
      </c>
      <c r="E142" s="14">
        <f t="shared" si="30"/>
        <v>0.07499999999999989</v>
      </c>
      <c r="F142" s="5">
        <f t="shared" si="31"/>
        <v>0.0777749999999999</v>
      </c>
      <c r="G142" s="10">
        <f t="shared" si="38"/>
        <v>0.01</v>
      </c>
      <c r="H142" s="5">
        <f>PERCENTILE(NorVert!F$23:BA$147,G142)</f>
        <v>-2.3000000000000056</v>
      </c>
      <c r="I142" s="5">
        <f t="shared" si="28"/>
        <v>13.322500000000005</v>
      </c>
      <c r="J142" s="5">
        <f t="shared" si="32"/>
        <v>0.005624999999999983</v>
      </c>
      <c r="K142" s="13">
        <f t="shared" si="33"/>
        <v>184.20576666666705</v>
      </c>
      <c r="L142" s="15">
        <f t="shared" si="34"/>
        <v>1000</v>
      </c>
      <c r="M142" s="7">
        <f t="shared" si="39"/>
        <v>184.20576666666705</v>
      </c>
      <c r="N142" s="13">
        <f t="shared" si="40"/>
        <v>150.27400219341246</v>
      </c>
      <c r="O142" s="5">
        <f t="shared" si="35"/>
        <v>0.007331046705061857</v>
      </c>
      <c r="P142" s="14">
        <f t="shared" si="36"/>
        <v>0.01989691305183347</v>
      </c>
      <c r="Q142" s="5"/>
    </row>
    <row r="143" spans="1:17" ht="12.75">
      <c r="A143" s="5">
        <f>PERCENTILE(NorVert!F$23:BA$147,C143)</f>
        <v>-1.350000000000006</v>
      </c>
      <c r="B143" s="5">
        <f>PERCENTILE(NorVert!F$23:BA$147,1-C143)</f>
        <v>1.3499999999999952</v>
      </c>
      <c r="C143" s="10">
        <f t="shared" si="37"/>
        <v>0.08399999999999988</v>
      </c>
      <c r="D143" s="5">
        <f t="shared" si="29"/>
        <v>0.9160000000000001</v>
      </c>
      <c r="E143" s="14">
        <f t="shared" si="30"/>
        <v>0.07399999999999989</v>
      </c>
      <c r="F143" s="5">
        <f t="shared" si="31"/>
        <v>0.0769439999999999</v>
      </c>
      <c r="G143" s="10">
        <f t="shared" si="38"/>
        <v>0.01</v>
      </c>
      <c r="H143" s="5">
        <f>PERCENTILE(NorVert!F$23:BA$147,G143)</f>
        <v>-2.3000000000000056</v>
      </c>
      <c r="I143" s="5">
        <f t="shared" si="28"/>
        <v>13.322500000000005</v>
      </c>
      <c r="J143" s="5">
        <f t="shared" si="32"/>
        <v>0.005475999999999983</v>
      </c>
      <c r="K143" s="13">
        <f t="shared" si="33"/>
        <v>187.19620891161475</v>
      </c>
      <c r="L143" s="15">
        <f t="shared" si="34"/>
        <v>1000</v>
      </c>
      <c r="M143" s="7">
        <f t="shared" si="39"/>
        <v>187.19620891161475</v>
      </c>
      <c r="N143" s="13">
        <f t="shared" si="40"/>
        <v>152.15378828073383</v>
      </c>
      <c r="O143" s="5">
        <f t="shared" si="35"/>
        <v>0.007272254561086022</v>
      </c>
      <c r="P143" s="14">
        <f t="shared" si="36"/>
        <v>0.019817543657466095</v>
      </c>
      <c r="Q143" s="5"/>
    </row>
    <row r="144" spans="1:17" ht="12.75">
      <c r="A144" s="5">
        <f>PERCENTILE(NorVert!F$23:BA$147,C144)</f>
        <v>-1.4000000000000061</v>
      </c>
      <c r="B144" s="5">
        <f>PERCENTILE(NorVert!F$23:BA$147,1-C144)</f>
        <v>1.3999999999999952</v>
      </c>
      <c r="C144" s="10">
        <f t="shared" si="37"/>
        <v>0.08299999999999988</v>
      </c>
      <c r="D144" s="5">
        <f t="shared" si="29"/>
        <v>0.9170000000000001</v>
      </c>
      <c r="E144" s="14">
        <f t="shared" si="30"/>
        <v>0.07299999999999988</v>
      </c>
      <c r="F144" s="5">
        <f t="shared" si="31"/>
        <v>0.0761109999999999</v>
      </c>
      <c r="G144" s="10">
        <f t="shared" si="38"/>
        <v>0.01</v>
      </c>
      <c r="H144" s="5">
        <f>PERCENTILE(NorVert!F$23:BA$147,G144)</f>
        <v>-2.3000000000000056</v>
      </c>
      <c r="I144" s="5">
        <f t="shared" si="28"/>
        <v>13.690000000000008</v>
      </c>
      <c r="J144" s="5">
        <f t="shared" si="32"/>
        <v>0.005328999999999983</v>
      </c>
      <c r="K144" s="13">
        <f t="shared" si="33"/>
        <v>195.52628823419076</v>
      </c>
      <c r="L144" s="15">
        <f t="shared" si="34"/>
        <v>1000</v>
      </c>
      <c r="M144" s="7">
        <f t="shared" si="39"/>
        <v>195.52628823419076</v>
      </c>
      <c r="N144" s="13">
        <f t="shared" si="40"/>
        <v>157.29575884355089</v>
      </c>
      <c r="O144" s="5">
        <f t="shared" si="35"/>
        <v>0.007115657228610398</v>
      </c>
      <c r="P144" s="14">
        <f t="shared" si="36"/>
        <v>0.019961920120054523</v>
      </c>
      <c r="Q144" s="5"/>
    </row>
    <row r="145" spans="1:17" ht="12.75">
      <c r="A145" s="5">
        <f>PERCENTILE(NorVert!F$23:BA$147,C145)</f>
        <v>-1.4000000000000061</v>
      </c>
      <c r="B145" s="5">
        <f>PERCENTILE(NorVert!F$23:BA$147,1-C145)</f>
        <v>1.3999999999999952</v>
      </c>
      <c r="C145" s="10">
        <f t="shared" si="37"/>
        <v>0.08199999999999988</v>
      </c>
      <c r="D145" s="5">
        <f t="shared" si="29"/>
        <v>0.9180000000000001</v>
      </c>
      <c r="E145" s="14">
        <f t="shared" si="30"/>
        <v>0.07199999999999988</v>
      </c>
      <c r="F145" s="5">
        <f t="shared" si="31"/>
        <v>0.0752759999999999</v>
      </c>
      <c r="G145" s="10">
        <f t="shared" si="38"/>
        <v>0.01</v>
      </c>
      <c r="H145" s="5">
        <f>PERCENTILE(NorVert!F$23:BA$147,G145)</f>
        <v>-2.3000000000000056</v>
      </c>
      <c r="I145" s="5">
        <f t="shared" si="28"/>
        <v>13.690000000000008</v>
      </c>
      <c r="J145" s="5">
        <f t="shared" si="32"/>
        <v>0.005183999999999983</v>
      </c>
      <c r="K145" s="13">
        <f t="shared" si="33"/>
        <v>198.79020833333382</v>
      </c>
      <c r="L145" s="15">
        <f t="shared" si="34"/>
        <v>1000</v>
      </c>
      <c r="M145" s="7">
        <f t="shared" si="39"/>
        <v>198.79020833333382</v>
      </c>
      <c r="N145" s="13">
        <f t="shared" si="40"/>
        <v>159.27266140412357</v>
      </c>
      <c r="O145" s="5">
        <f t="shared" si="35"/>
        <v>0.007056999763351632</v>
      </c>
      <c r="P145" s="14">
        <f t="shared" si="36"/>
        <v>0.01987979966869225</v>
      </c>
      <c r="Q145" s="5"/>
    </row>
    <row r="146" spans="1:17" ht="12.75">
      <c r="A146" s="5">
        <f>PERCENTILE(NorVert!F$23:BA$147,C146)</f>
        <v>-1.4000000000000061</v>
      </c>
      <c r="B146" s="5">
        <f>PERCENTILE(NorVert!F$23:BA$147,1-C146)</f>
        <v>1.3999999999999952</v>
      </c>
      <c r="C146" s="10">
        <f t="shared" si="37"/>
        <v>0.08099999999999988</v>
      </c>
      <c r="D146" s="5">
        <f t="shared" si="29"/>
        <v>0.9190000000000002</v>
      </c>
      <c r="E146" s="14">
        <f t="shared" si="30"/>
        <v>0.07099999999999988</v>
      </c>
      <c r="F146" s="5">
        <f t="shared" si="31"/>
        <v>0.0744389999999999</v>
      </c>
      <c r="G146" s="10">
        <f t="shared" si="38"/>
        <v>0.01</v>
      </c>
      <c r="H146" s="5">
        <f>PERCENTILE(NorVert!F$23:BA$147,G146)</f>
        <v>-2.3000000000000056</v>
      </c>
      <c r="I146" s="5">
        <f t="shared" si="28"/>
        <v>13.690000000000008</v>
      </c>
      <c r="J146" s="5">
        <f t="shared" si="32"/>
        <v>0.005040999999999983</v>
      </c>
      <c r="K146" s="13">
        <f t="shared" si="33"/>
        <v>202.1563003372352</v>
      </c>
      <c r="L146" s="15">
        <f t="shared" si="34"/>
        <v>1000</v>
      </c>
      <c r="M146" s="7">
        <f t="shared" si="39"/>
        <v>202.1563003372352</v>
      </c>
      <c r="N146" s="13">
        <f t="shared" si="40"/>
        <v>161.28913057119675</v>
      </c>
      <c r="O146" s="5">
        <f t="shared" si="35"/>
        <v>0.006998000300864439</v>
      </c>
      <c r="P146" s="14">
        <f t="shared" si="36"/>
        <v>0.019797200421210182</v>
      </c>
      <c r="Q146" s="5"/>
    </row>
    <row r="147" spans="1:17" ht="12.75">
      <c r="A147" s="5">
        <f>PERCENTILE(NorVert!F$23:BA$147,C147)</f>
        <v>-1.4000000000000061</v>
      </c>
      <c r="B147" s="5">
        <f>PERCENTILE(NorVert!F$23:BA$147,1-C147)</f>
        <v>1.3999999999999952</v>
      </c>
      <c r="C147" s="10">
        <f t="shared" si="37"/>
        <v>0.07999999999999988</v>
      </c>
      <c r="D147" s="5">
        <f t="shared" si="29"/>
        <v>0.9200000000000002</v>
      </c>
      <c r="E147" s="14">
        <f t="shared" si="30"/>
        <v>0.06999999999999988</v>
      </c>
      <c r="F147" s="5">
        <f t="shared" si="31"/>
        <v>0.0735999999999999</v>
      </c>
      <c r="G147" s="10">
        <f t="shared" si="38"/>
        <v>0.01</v>
      </c>
      <c r="H147" s="5">
        <f>PERCENTILE(NorVert!F$23:BA$147,G147)</f>
        <v>-2.3000000000000056</v>
      </c>
      <c r="I147" s="5">
        <f t="shared" si="28"/>
        <v>13.690000000000008</v>
      </c>
      <c r="J147" s="5">
        <f t="shared" si="32"/>
        <v>0.004899999999999983</v>
      </c>
      <c r="K147" s="13">
        <f t="shared" si="33"/>
        <v>205.6293877551026</v>
      </c>
      <c r="L147" s="15">
        <f t="shared" si="34"/>
        <v>1000</v>
      </c>
      <c r="M147" s="7">
        <f t="shared" si="39"/>
        <v>205.6293877551026</v>
      </c>
      <c r="N147" s="13">
        <f t="shared" si="40"/>
        <v>163.34594264656428</v>
      </c>
      <c r="O147" s="5">
        <f t="shared" si="35"/>
        <v>0.0069386503955123835</v>
      </c>
      <c r="P147" s="14">
        <f t="shared" si="36"/>
        <v>0.019714110553717305</v>
      </c>
      <c r="Q147" s="5"/>
    </row>
    <row r="148" spans="1:17" ht="12.75">
      <c r="A148" s="5">
        <f>PERCENTILE(NorVert!F$23:BA$147,C148)</f>
        <v>-1.4000000000000061</v>
      </c>
      <c r="B148" s="5">
        <f>PERCENTILE(NorVert!F$23:BA$147,1-C148)</f>
        <v>1.3999999999999952</v>
      </c>
      <c r="C148" s="10">
        <f t="shared" si="37"/>
        <v>0.07899999999999988</v>
      </c>
      <c r="D148" s="5">
        <f t="shared" si="29"/>
        <v>0.9210000000000002</v>
      </c>
      <c r="E148" s="14">
        <f t="shared" si="30"/>
        <v>0.06899999999999988</v>
      </c>
      <c r="F148" s="5">
        <f t="shared" si="31"/>
        <v>0.0727589999999999</v>
      </c>
      <c r="G148" s="10">
        <f t="shared" si="38"/>
        <v>0.01</v>
      </c>
      <c r="H148" s="5">
        <f>PERCENTILE(NorVert!F$23:BA$147,G148)</f>
        <v>-2.3000000000000056</v>
      </c>
      <c r="I148" s="5">
        <f t="shared" si="28"/>
        <v>13.690000000000008</v>
      </c>
      <c r="J148" s="5">
        <f t="shared" si="32"/>
        <v>0.004760999999999983</v>
      </c>
      <c r="K148" s="13">
        <f t="shared" si="33"/>
        <v>209.21459987397662</v>
      </c>
      <c r="L148" s="15">
        <f t="shared" si="34"/>
        <v>1000</v>
      </c>
      <c r="M148" s="7">
        <f t="shared" si="39"/>
        <v>209.21459987397662</v>
      </c>
      <c r="N148" s="13">
        <f t="shared" si="40"/>
        <v>165.4438510735485</v>
      </c>
      <c r="O148" s="5">
        <f t="shared" si="35"/>
        <v>0.006878941295575631</v>
      </c>
      <c r="P148" s="14">
        <f t="shared" si="36"/>
        <v>0.01963051781380585</v>
      </c>
      <c r="Q148" s="5"/>
    </row>
    <row r="149" spans="1:17" ht="12.75">
      <c r="A149" s="5">
        <f>PERCENTILE(NorVert!F$23:BA$147,C149)</f>
        <v>-1.4000000000000061</v>
      </c>
      <c r="B149" s="5">
        <f>PERCENTILE(NorVert!F$23:BA$147,1-C149)</f>
        <v>1.3999999999999952</v>
      </c>
      <c r="C149" s="10">
        <f t="shared" si="37"/>
        <v>0.07799999999999987</v>
      </c>
      <c r="D149" s="5">
        <f t="shared" si="29"/>
        <v>0.9220000000000002</v>
      </c>
      <c r="E149" s="14">
        <f t="shared" si="30"/>
        <v>0.06799999999999988</v>
      </c>
      <c r="F149" s="5">
        <f t="shared" si="31"/>
        <v>0.0719159999999999</v>
      </c>
      <c r="G149" s="10">
        <f t="shared" si="38"/>
        <v>0.01</v>
      </c>
      <c r="H149" s="5">
        <f>PERCENTILE(NorVert!F$23:BA$147,G149)</f>
        <v>-2.3000000000000056</v>
      </c>
      <c r="I149" s="5">
        <f t="shared" si="28"/>
        <v>13.690000000000008</v>
      </c>
      <c r="J149" s="5">
        <f t="shared" si="32"/>
        <v>0.004623999999999984</v>
      </c>
      <c r="K149" s="13">
        <f t="shared" si="33"/>
        <v>212.9173961937722</v>
      </c>
      <c r="L149" s="15">
        <f t="shared" si="34"/>
        <v>1000</v>
      </c>
      <c r="M149" s="7">
        <f t="shared" si="39"/>
        <v>212.9173961937722</v>
      </c>
      <c r="N149" s="13">
        <f t="shared" si="40"/>
        <v>167.58357859183644</v>
      </c>
      <c r="O149" s="5">
        <f t="shared" si="35"/>
        <v>0.006818863927705737</v>
      </c>
      <c r="P149" s="14">
        <f t="shared" si="36"/>
        <v>0.019546409498787998</v>
      </c>
      <c r="Q149" s="5"/>
    </row>
    <row r="150" spans="1:17" ht="12.75">
      <c r="A150" s="5">
        <f>PERCENTILE(NorVert!F$23:BA$147,C150)</f>
        <v>-1.4000000000000061</v>
      </c>
      <c r="B150" s="5">
        <f>PERCENTILE(NorVert!F$23:BA$147,1-C150)</f>
        <v>1.3999999999999952</v>
      </c>
      <c r="C150" s="10">
        <f t="shared" si="37"/>
        <v>0.07699999999999987</v>
      </c>
      <c r="D150" s="5">
        <f t="shared" si="29"/>
        <v>0.9230000000000002</v>
      </c>
      <c r="E150" s="14">
        <f t="shared" si="30"/>
        <v>0.06699999999999988</v>
      </c>
      <c r="F150" s="5">
        <f t="shared" si="31"/>
        <v>0.0710709999999999</v>
      </c>
      <c r="G150" s="10">
        <f t="shared" si="38"/>
        <v>0.01</v>
      </c>
      <c r="H150" s="5">
        <f>PERCENTILE(NorVert!F$23:BA$147,G150)</f>
        <v>-2.3000000000000056</v>
      </c>
      <c r="I150" s="5">
        <f t="shared" si="28"/>
        <v>13.690000000000008</v>
      </c>
      <c r="J150" s="5">
        <f t="shared" si="32"/>
        <v>0.0044889999999999835</v>
      </c>
      <c r="K150" s="13">
        <f t="shared" si="33"/>
        <v>216.743593227891</v>
      </c>
      <c r="L150" s="15">
        <f t="shared" si="34"/>
        <v>1000</v>
      </c>
      <c r="M150" s="7">
        <f t="shared" si="39"/>
        <v>216.743593227891</v>
      </c>
      <c r="N150" s="13">
        <f t="shared" si="40"/>
        <v>169.76580802255353</v>
      </c>
      <c r="O150" s="5">
        <f t="shared" si="35"/>
        <v>0.006758408880368815</v>
      </c>
      <c r="P150" s="14">
        <f t="shared" si="36"/>
        <v>0.01946177243251631</v>
      </c>
      <c r="Q150" s="5"/>
    </row>
    <row r="151" spans="1:17" ht="12.75">
      <c r="A151" s="5">
        <f>PERCENTILE(NorVert!F$23:BA$147,C151)</f>
        <v>-1.4142000000000214</v>
      </c>
      <c r="B151" s="5">
        <f>PERCENTILE(NorVert!F$23:BA$147,1-C151)</f>
        <v>1.4142000000000232</v>
      </c>
      <c r="C151" s="10">
        <f t="shared" si="37"/>
        <v>0.07599999999999987</v>
      </c>
      <c r="D151" s="5">
        <f t="shared" si="29"/>
        <v>0.9240000000000002</v>
      </c>
      <c r="E151" s="14">
        <f t="shared" si="30"/>
        <v>0.06599999999999988</v>
      </c>
      <c r="F151" s="5">
        <f t="shared" si="31"/>
        <v>0.0702239999999999</v>
      </c>
      <c r="G151" s="10">
        <f t="shared" si="38"/>
        <v>0.01</v>
      </c>
      <c r="H151" s="5">
        <f>PERCENTILE(NorVert!F$23:BA$147,G151)</f>
        <v>-2.3000000000000056</v>
      </c>
      <c r="I151" s="5">
        <f t="shared" si="28"/>
        <v>13.795281640000214</v>
      </c>
      <c r="J151" s="5">
        <f t="shared" si="32"/>
        <v>0.004355999999999984</v>
      </c>
      <c r="K151" s="13">
        <f t="shared" si="33"/>
        <v>222.39666159030696</v>
      </c>
      <c r="L151" s="15">
        <f t="shared" si="34"/>
        <v>1000</v>
      </c>
      <c r="M151" s="7">
        <f t="shared" si="39"/>
        <v>222.39666159030696</v>
      </c>
      <c r="N151" s="13">
        <f t="shared" si="40"/>
        <v>172.93638650379344</v>
      </c>
      <c r="O151" s="5">
        <f t="shared" si="35"/>
        <v>0.0066719604837991615</v>
      </c>
      <c r="P151" s="14">
        <f t="shared" si="36"/>
        <v>0.01943548651618893</v>
      </c>
      <c r="Q151" s="5"/>
    </row>
    <row r="152" spans="1:17" ht="12.75">
      <c r="A152" s="5">
        <f>PERCENTILE(NorVert!F$23:BA$147,C152)</f>
        <v>-1.4500000000000062</v>
      </c>
      <c r="B152" s="5">
        <f>PERCENTILE(NorVert!F$23:BA$147,1-C152)</f>
        <v>1.4499999999999953</v>
      </c>
      <c r="C152" s="10">
        <f t="shared" si="37"/>
        <v>0.07499999999999987</v>
      </c>
      <c r="D152" s="5">
        <f t="shared" si="29"/>
        <v>0.9250000000000002</v>
      </c>
      <c r="E152" s="14">
        <f t="shared" si="30"/>
        <v>0.06499999999999988</v>
      </c>
      <c r="F152" s="5">
        <f t="shared" si="31"/>
        <v>0.0693749999999999</v>
      </c>
      <c r="G152" s="10">
        <f t="shared" si="38"/>
        <v>0.01</v>
      </c>
      <c r="H152" s="5">
        <f>PERCENTILE(NorVert!F$23:BA$147,G152)</f>
        <v>-2.3000000000000056</v>
      </c>
      <c r="I152" s="5">
        <f t="shared" si="28"/>
        <v>14.062500000000007</v>
      </c>
      <c r="J152" s="5">
        <f t="shared" si="32"/>
        <v>0.004224999999999984</v>
      </c>
      <c r="K152" s="13">
        <f t="shared" si="33"/>
        <v>230.90791420118407</v>
      </c>
      <c r="L152" s="15">
        <f t="shared" si="34"/>
        <v>1000</v>
      </c>
      <c r="M152" s="7">
        <f t="shared" si="39"/>
        <v>230.90791420118407</v>
      </c>
      <c r="N152" s="13">
        <f t="shared" si="40"/>
        <v>177.58944936044267</v>
      </c>
      <c r="O152" s="5">
        <f t="shared" si="35"/>
        <v>0.006547841952447701</v>
      </c>
      <c r="P152" s="14">
        <f t="shared" si="36"/>
        <v>0.019494370831049136</v>
      </c>
      <c r="Q152" s="5"/>
    </row>
    <row r="153" spans="1:17" ht="12.75">
      <c r="A153" s="5">
        <f>PERCENTILE(NorVert!F$23:BA$147,C153)</f>
        <v>-1.4500000000000062</v>
      </c>
      <c r="B153" s="5">
        <f>PERCENTILE(NorVert!F$23:BA$147,1-C153)</f>
        <v>1.4499999999999953</v>
      </c>
      <c r="C153" s="10">
        <f t="shared" si="37"/>
        <v>0.07399999999999987</v>
      </c>
      <c r="D153" s="5">
        <f t="shared" si="29"/>
        <v>0.9260000000000002</v>
      </c>
      <c r="E153" s="14">
        <f t="shared" si="30"/>
        <v>0.06399999999999988</v>
      </c>
      <c r="F153" s="5">
        <f t="shared" si="31"/>
        <v>0.06852399999999989</v>
      </c>
      <c r="G153" s="10">
        <f t="shared" si="38"/>
        <v>0.01</v>
      </c>
      <c r="H153" s="5">
        <f>PERCENTILE(NorVert!F$23:BA$147,G153)</f>
        <v>-2.3000000000000056</v>
      </c>
      <c r="I153" s="5">
        <f t="shared" si="28"/>
        <v>14.062500000000007</v>
      </c>
      <c r="J153" s="5">
        <f t="shared" si="32"/>
        <v>0.004095999999999984</v>
      </c>
      <c r="K153" s="13">
        <f t="shared" si="33"/>
        <v>235.2584838867194</v>
      </c>
      <c r="L153" s="15">
        <f t="shared" si="34"/>
        <v>1000</v>
      </c>
      <c r="M153" s="7">
        <f t="shared" si="39"/>
        <v>235.2584838867194</v>
      </c>
      <c r="N153" s="13">
        <f t="shared" si="40"/>
        <v>179.91192964604159</v>
      </c>
      <c r="O153" s="5">
        <f t="shared" si="35"/>
        <v>0.006487015719853265</v>
      </c>
      <c r="P153" s="14">
        <f t="shared" si="36"/>
        <v>0.019406172793787202</v>
      </c>
      <c r="Q153" s="5"/>
    </row>
    <row r="154" spans="1:17" ht="12.75">
      <c r="A154" s="5">
        <f>PERCENTILE(NorVert!F$23:BA$147,C154)</f>
        <v>-1.4500000000000062</v>
      </c>
      <c r="B154" s="5">
        <f>PERCENTILE(NorVert!F$23:BA$147,1-C154)</f>
        <v>1.4499999999999953</v>
      </c>
      <c r="C154" s="10">
        <f t="shared" si="37"/>
        <v>0.07299999999999987</v>
      </c>
      <c r="D154" s="5">
        <f t="shared" si="29"/>
        <v>0.9270000000000002</v>
      </c>
      <c r="E154" s="14">
        <f t="shared" si="30"/>
        <v>0.06299999999999988</v>
      </c>
      <c r="F154" s="5">
        <f t="shared" si="31"/>
        <v>0.0676709999999999</v>
      </c>
      <c r="G154" s="10">
        <f t="shared" si="38"/>
        <v>0.01</v>
      </c>
      <c r="H154" s="5">
        <f>PERCENTILE(NorVert!F$23:BA$147,G154)</f>
        <v>-2.3000000000000056</v>
      </c>
      <c r="I154" s="5">
        <f t="shared" si="28"/>
        <v>14.062500000000007</v>
      </c>
      <c r="J154" s="5">
        <f t="shared" si="32"/>
        <v>0.003968999999999985</v>
      </c>
      <c r="K154" s="13">
        <f t="shared" si="33"/>
        <v>239.7640306122456</v>
      </c>
      <c r="L154" s="15">
        <f t="shared" si="34"/>
        <v>1000</v>
      </c>
      <c r="M154" s="7">
        <f t="shared" si="39"/>
        <v>239.7640306122456</v>
      </c>
      <c r="N154" s="13">
        <f t="shared" si="40"/>
        <v>182.27724023681574</v>
      </c>
      <c r="O154" s="5">
        <f t="shared" si="35"/>
        <v>0.006425775996241756</v>
      </c>
      <c r="P154" s="14">
        <f t="shared" si="36"/>
        <v>0.019317375194550516</v>
      </c>
      <c r="Q154" s="5"/>
    </row>
    <row r="155" spans="1:17" ht="12.75">
      <c r="A155" s="5">
        <f>PERCENTILE(NorVert!F$23:BA$147,C155)</f>
        <v>-1.4500000000000062</v>
      </c>
      <c r="B155" s="5">
        <f>PERCENTILE(NorVert!F$23:BA$147,1-C155)</f>
        <v>1.4499999999999953</v>
      </c>
      <c r="C155" s="10">
        <f t="shared" si="37"/>
        <v>0.07199999999999987</v>
      </c>
      <c r="D155" s="5">
        <f t="shared" si="29"/>
        <v>0.9280000000000002</v>
      </c>
      <c r="E155" s="14">
        <f t="shared" si="30"/>
        <v>0.06199999999999987</v>
      </c>
      <c r="F155" s="5">
        <f t="shared" si="31"/>
        <v>0.06681599999999989</v>
      </c>
      <c r="G155" s="10">
        <f t="shared" si="38"/>
        <v>0.01</v>
      </c>
      <c r="H155" s="5">
        <f>PERCENTILE(NorVert!F$23:BA$147,G155)</f>
        <v>-2.3000000000000056</v>
      </c>
      <c r="I155" s="5">
        <f t="shared" si="28"/>
        <v>14.062500000000007</v>
      </c>
      <c r="J155" s="5">
        <f t="shared" si="32"/>
        <v>0.0038439999999999837</v>
      </c>
      <c r="K155" s="13">
        <f t="shared" si="33"/>
        <v>244.4328824141527</v>
      </c>
      <c r="L155" s="15">
        <f t="shared" si="34"/>
        <v>1000</v>
      </c>
      <c r="M155" s="7">
        <f t="shared" si="39"/>
        <v>244.4328824141527</v>
      </c>
      <c r="N155" s="13">
        <f t="shared" si="40"/>
        <v>184.6854484088617</v>
      </c>
      <c r="O155" s="5">
        <f t="shared" si="35"/>
        <v>0.006364111541198201</v>
      </c>
      <c r="P155" s="14">
        <f t="shared" si="36"/>
        <v>0.019227961734737363</v>
      </c>
      <c r="Q155" s="5"/>
    </row>
    <row r="156" spans="1:17" ht="12.75">
      <c r="A156" s="5">
        <f>PERCENTILE(NorVert!F$23:BA$147,C156)</f>
        <v>-1.4500000000000062</v>
      </c>
      <c r="B156" s="5">
        <f>PERCENTILE(NorVert!F$23:BA$147,1-C156)</f>
        <v>1.4499999999999953</v>
      </c>
      <c r="C156" s="10">
        <f t="shared" si="37"/>
        <v>0.07099999999999987</v>
      </c>
      <c r="D156" s="5">
        <f t="shared" si="29"/>
        <v>0.9290000000000002</v>
      </c>
      <c r="E156" s="14">
        <f t="shared" si="30"/>
        <v>0.06099999999999987</v>
      </c>
      <c r="F156" s="5">
        <f t="shared" si="31"/>
        <v>0.06595899999999989</v>
      </c>
      <c r="G156" s="10">
        <f t="shared" si="38"/>
        <v>0.01</v>
      </c>
      <c r="H156" s="5">
        <f>PERCENTILE(NorVert!F$23:BA$147,G156)</f>
        <v>-2.3000000000000056</v>
      </c>
      <c r="I156" s="5">
        <f t="shared" si="28"/>
        <v>14.062500000000007</v>
      </c>
      <c r="J156" s="5">
        <f t="shared" si="32"/>
        <v>0.003720999999999984</v>
      </c>
      <c r="K156" s="13">
        <f t="shared" si="33"/>
        <v>249.27396869121284</v>
      </c>
      <c r="L156" s="15">
        <f t="shared" si="34"/>
        <v>1000</v>
      </c>
      <c r="M156" s="7">
        <f t="shared" si="39"/>
        <v>249.27396869121284</v>
      </c>
      <c r="N156" s="13">
        <f t="shared" si="40"/>
        <v>187.13645722414506</v>
      </c>
      <c r="O156" s="5">
        <f t="shared" si="35"/>
        <v>0.006302010656625917</v>
      </c>
      <c r="P156" s="14">
        <f t="shared" si="36"/>
        <v>0.01913791545210755</v>
      </c>
      <c r="Q156" s="5"/>
    </row>
    <row r="157" spans="1:17" ht="12.75">
      <c r="A157" s="5">
        <f>PERCENTILE(NorVert!F$23:BA$147,C157)</f>
        <v>-1.4500000000000062</v>
      </c>
      <c r="B157" s="5">
        <f>PERCENTILE(NorVert!F$23:BA$147,1-C157)</f>
        <v>1.4499999999999953</v>
      </c>
      <c r="C157" s="10">
        <f t="shared" si="37"/>
        <v>0.06999999999999987</v>
      </c>
      <c r="D157" s="5">
        <f t="shared" si="29"/>
        <v>0.9300000000000002</v>
      </c>
      <c r="E157" s="14">
        <f t="shared" si="30"/>
        <v>0.059999999999999866</v>
      </c>
      <c r="F157" s="5">
        <f t="shared" si="31"/>
        <v>0.0650999999999999</v>
      </c>
      <c r="G157" s="10">
        <f t="shared" si="38"/>
        <v>0.01</v>
      </c>
      <c r="H157" s="5">
        <f>PERCENTILE(NorVert!F$23:BA$147,G157)</f>
        <v>-2.3000000000000056</v>
      </c>
      <c r="I157" s="5">
        <f t="shared" si="28"/>
        <v>14.062500000000007</v>
      </c>
      <c r="J157" s="5">
        <f t="shared" si="32"/>
        <v>0.003599999999999984</v>
      </c>
      <c r="K157" s="13">
        <f t="shared" si="33"/>
        <v>254.29687500000085</v>
      </c>
      <c r="L157" s="15">
        <f t="shared" si="34"/>
        <v>1000</v>
      </c>
      <c r="M157" s="7">
        <f t="shared" si="39"/>
        <v>254.29687500000085</v>
      </c>
      <c r="N157" s="13">
        <f t="shared" si="40"/>
        <v>189.62997436523477</v>
      </c>
      <c r="O157" s="5">
        <f t="shared" si="35"/>
        <v>0.006239461160712257</v>
      </c>
      <c r="P157" s="14">
        <f t="shared" si="36"/>
        <v>0.019047218683032743</v>
      </c>
      <c r="Q157" s="5"/>
    </row>
    <row r="158" spans="1:17" ht="12.75">
      <c r="A158" s="5">
        <f>PERCENTILE(NorVert!F$23:BA$147,C158)</f>
        <v>-1.4510500000000226</v>
      </c>
      <c r="B158" s="5">
        <f>PERCENTILE(NorVert!F$23:BA$147,1-C158)</f>
        <v>1.4510500000000046</v>
      </c>
      <c r="C158" s="10">
        <f t="shared" si="37"/>
        <v>0.06899999999999987</v>
      </c>
      <c r="D158" s="5">
        <f t="shared" si="29"/>
        <v>0.9310000000000002</v>
      </c>
      <c r="E158" s="14">
        <f t="shared" si="30"/>
        <v>0.058999999999999865</v>
      </c>
      <c r="F158" s="5">
        <f t="shared" si="31"/>
        <v>0.0642389999999999</v>
      </c>
      <c r="G158" s="10">
        <f t="shared" si="38"/>
        <v>0.01</v>
      </c>
      <c r="H158" s="5">
        <f>PERCENTILE(NorVert!F$23:BA$147,G158)</f>
        <v>-2.3000000000000056</v>
      </c>
      <c r="I158" s="5">
        <f t="shared" si="28"/>
        <v>14.070376102500076</v>
      </c>
      <c r="J158" s="5">
        <f t="shared" si="32"/>
        <v>0.003480999999999984</v>
      </c>
      <c r="K158" s="13">
        <f t="shared" si="33"/>
        <v>259.65725091884656</v>
      </c>
      <c r="L158" s="15">
        <f t="shared" si="34"/>
        <v>1000</v>
      </c>
      <c r="M158" s="7">
        <f t="shared" si="39"/>
        <v>259.65725091884656</v>
      </c>
      <c r="N158" s="13">
        <f t="shared" si="40"/>
        <v>192.2353629641137</v>
      </c>
      <c r="O158" s="5">
        <f t="shared" si="35"/>
        <v>0.006174721437992718</v>
      </c>
      <c r="P158" s="14">
        <f t="shared" si="36"/>
        <v>0.018959829542599362</v>
      </c>
      <c r="Q158" s="5"/>
    </row>
    <row r="159" spans="1:17" ht="12.75">
      <c r="A159" s="5">
        <f>PERCENTILE(NorVert!F$23:BA$147,C159)</f>
        <v>-1.5000000000000062</v>
      </c>
      <c r="B159" s="5">
        <f>PERCENTILE(NorVert!F$23:BA$147,1-C159)</f>
        <v>1.4999999999999953</v>
      </c>
      <c r="C159" s="10">
        <f t="shared" si="37"/>
        <v>0.06799999999999987</v>
      </c>
      <c r="D159" s="5">
        <f t="shared" si="29"/>
        <v>0.9320000000000002</v>
      </c>
      <c r="E159" s="14">
        <f t="shared" si="30"/>
        <v>0.057999999999999864</v>
      </c>
      <c r="F159" s="5">
        <f t="shared" si="31"/>
        <v>0.06337599999999989</v>
      </c>
      <c r="G159" s="10">
        <f t="shared" si="38"/>
        <v>0.01</v>
      </c>
      <c r="H159" s="5">
        <f>PERCENTILE(NorVert!F$23:BA$147,G159)</f>
        <v>-2.3000000000000056</v>
      </c>
      <c r="I159" s="5">
        <f t="shared" si="28"/>
        <v>14.440000000000005</v>
      </c>
      <c r="J159" s="5">
        <f t="shared" si="32"/>
        <v>0.003363999999999984</v>
      </c>
      <c r="K159" s="13">
        <f t="shared" si="33"/>
        <v>272.0420451843053</v>
      </c>
      <c r="L159" s="15">
        <f t="shared" si="34"/>
        <v>1000</v>
      </c>
      <c r="M159" s="7">
        <f t="shared" si="39"/>
        <v>272.0420451843053</v>
      </c>
      <c r="N159" s="13">
        <f t="shared" si="40"/>
        <v>198.0351708362457</v>
      </c>
      <c r="O159" s="5">
        <f t="shared" si="35"/>
        <v>0.006032531269107552</v>
      </c>
      <c r="P159" s="14">
        <f t="shared" si="36"/>
        <v>0.0190487969036613</v>
      </c>
      <c r="Q159" s="5"/>
    </row>
    <row r="160" spans="1:17" ht="12.75">
      <c r="A160" s="5">
        <f>PERCENTILE(NorVert!F$23:BA$147,C160)</f>
        <v>-1.5000000000000062</v>
      </c>
      <c r="B160" s="5">
        <f>PERCENTILE(NorVert!F$23:BA$147,1-C160)</f>
        <v>1.4999999999999953</v>
      </c>
      <c r="C160" s="10">
        <f>C159-0.003</f>
        <v>0.06499999999999986</v>
      </c>
      <c r="D160" s="5">
        <f t="shared" si="29"/>
        <v>0.9350000000000002</v>
      </c>
      <c r="E160" s="14">
        <f t="shared" si="30"/>
        <v>0.05499999999999986</v>
      </c>
      <c r="F160" s="5">
        <f t="shared" si="31"/>
        <v>0.060774999999999885</v>
      </c>
      <c r="G160" s="10">
        <f t="shared" si="38"/>
        <v>0.01</v>
      </c>
      <c r="H160" s="5">
        <f>PERCENTILE(NorVert!F$23:BA$147,G160)</f>
        <v>-2.3000000000000056</v>
      </c>
      <c r="I160" s="5">
        <f t="shared" si="28"/>
        <v>14.440000000000005</v>
      </c>
      <c r="J160" s="5">
        <f t="shared" si="32"/>
        <v>0.0030249999999999847</v>
      </c>
      <c r="K160" s="13">
        <f t="shared" si="33"/>
        <v>290.1127272727283</v>
      </c>
      <c r="L160" s="15">
        <f t="shared" si="34"/>
        <v>1000</v>
      </c>
      <c r="M160" s="7">
        <f t="shared" si="39"/>
        <v>290.1127272727283</v>
      </c>
      <c r="N160" s="13">
        <f t="shared" si="40"/>
        <v>205.94733274710788</v>
      </c>
      <c r="O160" s="5">
        <f t="shared" si="35"/>
        <v>0.005841632158389019</v>
      </c>
      <c r="P160" s="14">
        <f t="shared" si="36"/>
        <v>0.018762448237583502</v>
      </c>
      <c r="Q160" s="5"/>
    </row>
    <row r="161" spans="1:17" ht="12.75">
      <c r="A161" s="5">
        <f>PERCENTILE(NorVert!F$23:BA$147,C161)</f>
        <v>-1.5379000000000225</v>
      </c>
      <c r="B161" s="5">
        <f>PERCENTILE(NorVert!F$23:BA$147,1-C161)</f>
        <v>1.5379000000000087</v>
      </c>
      <c r="C161" s="10">
        <f>C160-0.003</f>
        <v>0.06199999999999986</v>
      </c>
      <c r="D161" s="5">
        <f t="shared" si="29"/>
        <v>0.9380000000000002</v>
      </c>
      <c r="E161" s="14">
        <f t="shared" si="30"/>
        <v>0.05199999999999986</v>
      </c>
      <c r="F161" s="5">
        <f t="shared" si="31"/>
        <v>0.05815599999999988</v>
      </c>
      <c r="G161" s="10">
        <f t="shared" si="38"/>
        <v>0.01</v>
      </c>
      <c r="H161" s="5">
        <f>PERCENTILE(NorVert!F$23:BA$147,G161)</f>
        <v>-2.3000000000000056</v>
      </c>
      <c r="I161" s="5">
        <f t="shared" si="28"/>
        <v>14.729476410000112</v>
      </c>
      <c r="J161" s="5">
        <f t="shared" si="32"/>
        <v>0.0027039999999999855</v>
      </c>
      <c r="K161" s="13">
        <f t="shared" si="33"/>
        <v>316.79268864643836</v>
      </c>
      <c r="L161" s="15">
        <f t="shared" si="34"/>
        <v>1000</v>
      </c>
      <c r="M161" s="7">
        <f t="shared" si="39"/>
        <v>316.79268864643836</v>
      </c>
      <c r="N161" s="13">
        <f t="shared" si="40"/>
        <v>216.4350810665991</v>
      </c>
      <c r="O161" s="5">
        <f t="shared" si="35"/>
        <v>0.005590234451982419</v>
      </c>
      <c r="P161" s="14">
        <f t="shared" si="36"/>
        <v>0.01859722156370381</v>
      </c>
      <c r="Q161" s="5"/>
    </row>
    <row r="162" spans="1:17" ht="12.75">
      <c r="A162" s="5">
        <f>PERCENTILE(NorVert!F$23:BA$147,C162)</f>
        <v>-1.5500000000000063</v>
      </c>
      <c r="B162" s="5">
        <f>PERCENTILE(NorVert!F$23:BA$147,1-C162)</f>
        <v>1.5499999999999954</v>
      </c>
      <c r="C162" s="10">
        <f>C161-0.003</f>
        <v>0.05899999999999986</v>
      </c>
      <c r="D162" s="5">
        <f t="shared" si="29"/>
        <v>0.9410000000000002</v>
      </c>
      <c r="E162" s="14">
        <f t="shared" si="30"/>
        <v>0.048999999999999856</v>
      </c>
      <c r="F162" s="5">
        <f t="shared" si="31"/>
        <v>0.055518999999999874</v>
      </c>
      <c r="G162" s="10">
        <f t="shared" si="38"/>
        <v>0.01</v>
      </c>
      <c r="H162" s="5">
        <f>PERCENTILE(NorVert!F$23:BA$147,G162)</f>
        <v>-2.3000000000000056</v>
      </c>
      <c r="I162" s="5">
        <f t="shared" si="28"/>
        <v>14.822500000000007</v>
      </c>
      <c r="J162" s="5">
        <f t="shared" si="32"/>
        <v>0.002400999999999986</v>
      </c>
      <c r="K162" s="13">
        <f t="shared" si="33"/>
        <v>342.7448469387769</v>
      </c>
      <c r="L162" s="15">
        <f t="shared" si="34"/>
        <v>1000</v>
      </c>
      <c r="M162" s="7">
        <f t="shared" si="39"/>
        <v>342.7448469387769</v>
      </c>
      <c r="N162" s="13">
        <f t="shared" si="40"/>
        <v>225.2708168356913</v>
      </c>
      <c r="O162" s="5">
        <f t="shared" si="35"/>
        <v>0.005374426529451947</v>
      </c>
      <c r="P162" s="14">
        <f t="shared" si="36"/>
        <v>0.018330361120650493</v>
      </c>
      <c r="Q162" s="5"/>
    </row>
    <row r="163" spans="1:17" ht="12.75">
      <c r="A163" s="5">
        <f>PERCENTILE(NorVert!F$23:BA$147,C163)</f>
        <v>-1.6000000000000063</v>
      </c>
      <c r="B163" s="5">
        <f>PERCENTILE(NorVert!F$23:BA$147,1-C163)</f>
        <v>1.5999999999999954</v>
      </c>
      <c r="C163" s="10">
        <f>C162-0.003</f>
        <v>0.055999999999999855</v>
      </c>
      <c r="D163" s="5">
        <f t="shared" si="29"/>
        <v>0.9440000000000002</v>
      </c>
      <c r="E163" s="14">
        <f t="shared" si="30"/>
        <v>0.045999999999999854</v>
      </c>
      <c r="F163" s="5">
        <f t="shared" si="31"/>
        <v>0.052863999999999876</v>
      </c>
      <c r="G163" s="10">
        <f t="shared" si="38"/>
        <v>0.01</v>
      </c>
      <c r="H163" s="5">
        <f>PERCENTILE(NorVert!F$23:BA$147,G163)</f>
        <v>-2.3000000000000056</v>
      </c>
      <c r="I163" s="5">
        <f t="shared" si="28"/>
        <v>15.21000000000001</v>
      </c>
      <c r="J163" s="5">
        <f t="shared" si="32"/>
        <v>0.0021159999999999864</v>
      </c>
      <c r="K163" s="13">
        <f t="shared" si="33"/>
        <v>379.9912287334611</v>
      </c>
      <c r="L163" s="15">
        <f t="shared" si="34"/>
        <v>1000</v>
      </c>
      <c r="M163" s="7">
        <f t="shared" si="39"/>
        <v>379.9912287334611</v>
      </c>
      <c r="N163" s="13">
        <f t="shared" si="40"/>
        <v>235.59789481909553</v>
      </c>
      <c r="O163" s="5">
        <f t="shared" si="35"/>
        <v>0.005104236764392369</v>
      </c>
      <c r="P163" s="14">
        <f t="shared" si="36"/>
        <v>0.018166778823027765</v>
      </c>
      <c r="Q163" s="5"/>
    </row>
    <row r="164" spans="1:17" ht="12.75">
      <c r="A164" s="5"/>
      <c r="B164" s="5"/>
      <c r="C164" s="2"/>
      <c r="D164" s="5"/>
      <c r="E164" s="5"/>
      <c r="F164" s="5"/>
      <c r="G164" s="2"/>
      <c r="H164" s="5"/>
      <c r="I164" s="5"/>
      <c r="J164" s="5"/>
      <c r="K164" s="7"/>
      <c r="L164" s="7"/>
      <c r="M164" s="7"/>
      <c r="N164" s="7"/>
      <c r="O164" s="5"/>
      <c r="P164" s="5"/>
      <c r="Q164" s="5"/>
    </row>
    <row r="165" spans="1:7" ht="12.75">
      <c r="A165" s="4"/>
      <c r="C165" s="2"/>
      <c r="G165" s="2"/>
    </row>
    <row r="166" spans="1:17" ht="12.75">
      <c r="A166" s="5">
        <f>PERCENTILE(NorVert!F$23:BA$147,C166)</f>
        <v>-1.9000000000000066</v>
      </c>
      <c r="B166" s="5">
        <f>PERCENTILE(NorVert!F$23:BA$147,1-C166)</f>
        <v>1.8999999999999957</v>
      </c>
      <c r="C166" s="10">
        <v>0.027</v>
      </c>
      <c r="D166" s="5">
        <f>1-C166</f>
        <v>0.973</v>
      </c>
      <c r="E166" s="14">
        <f>C166-G166</f>
        <v>0.024</v>
      </c>
      <c r="F166" s="5">
        <f>C166*(1-C166)</f>
        <v>0.026271</v>
      </c>
      <c r="G166" s="10">
        <v>0.003</v>
      </c>
      <c r="H166" s="5">
        <f>PERCENTILE(NorVert!F$23:BA$147,G166)</f>
        <v>-2.6913500000000043</v>
      </c>
      <c r="I166" s="5">
        <f>(B166-H166)^2</f>
        <v>21.080494822500004</v>
      </c>
      <c r="J166" s="5">
        <f>E166^2</f>
        <v>0.000576</v>
      </c>
      <c r="K166" s="13">
        <f>I166/J166*F166</f>
        <v>961.4681935449612</v>
      </c>
      <c r="L166" s="15">
        <f>L$7</f>
        <v>1000</v>
      </c>
      <c r="M166" s="7">
        <f>K166</f>
        <v>961.4681935449612</v>
      </c>
      <c r="N166" s="13">
        <f>K166*(L166-K166)/L166</f>
        <v>37.04710634635023</v>
      </c>
      <c r="O166" s="5">
        <f>(G166*(1-G166)/K166)^0.5</f>
        <v>0.001763765102892711</v>
      </c>
      <c r="P166" s="14">
        <f>G166+B166*O166</f>
        <v>0.006351153695496143</v>
      </c>
      <c r="Q166" s="5"/>
    </row>
    <row r="167" spans="1:17" ht="12.75">
      <c r="A167" s="5">
        <f>PERCENTILE(NorVert!F$23:BA$147,C167)</f>
        <v>-1.7000000000000064</v>
      </c>
      <c r="B167" s="5">
        <f>PERCENTILE(NorVert!F$23:BA$147,1-C167)</f>
        <v>1.6999999999999955</v>
      </c>
      <c r="C167" s="10">
        <v>0.043</v>
      </c>
      <c r="D167" s="5">
        <f>1-C167</f>
        <v>0.957</v>
      </c>
      <c r="E167" s="14">
        <f>C167-G167</f>
        <v>0.039999999999999994</v>
      </c>
      <c r="F167" s="5">
        <f>C167*(1-C167)</f>
        <v>0.04115099999999999</v>
      </c>
      <c r="G167" s="10">
        <v>0.003</v>
      </c>
      <c r="H167" s="5">
        <f>PERCENTILE(NorVert!F$23:BA$147,G167)</f>
        <v>-2.6913500000000043</v>
      </c>
      <c r="I167" s="5">
        <f>(B167-H167)^2</f>
        <v>19.2839548225</v>
      </c>
      <c r="J167" s="5">
        <f>E167^2</f>
        <v>0.0015999999999999994</v>
      </c>
      <c r="K167" s="13">
        <f>I167/J167*F167</f>
        <v>495.971265562936</v>
      </c>
      <c r="L167" s="15">
        <f>L$7</f>
        <v>1000</v>
      </c>
      <c r="M167" s="7">
        <f>K167</f>
        <v>495.971265562936</v>
      </c>
      <c r="N167" s="13">
        <f>K167*(L167-K167)/L167</f>
        <v>249.98376929883563</v>
      </c>
      <c r="O167" s="5">
        <f>(G167*(1-G167)/K167)^0.5</f>
        <v>0.002455726226945114</v>
      </c>
      <c r="P167" s="14">
        <f>G167+B167*O167</f>
        <v>0.007174734585806683</v>
      </c>
      <c r="Q167" s="5"/>
    </row>
    <row r="168" spans="1:17" ht="12.75">
      <c r="A168" s="5">
        <f>PERCENTILE(NorVert!F$23:BA$147,C168)</f>
        <v>-1.5500000000000063</v>
      </c>
      <c r="B168" s="5">
        <f>PERCENTILE(NorVert!F$23:BA$147,1-C168)</f>
        <v>1.5499999999999954</v>
      </c>
      <c r="C168" s="10">
        <v>0.057</v>
      </c>
      <c r="D168" s="5">
        <f>1-C168</f>
        <v>0.943</v>
      </c>
      <c r="E168" s="14">
        <f>C168-G168</f>
        <v>0.054</v>
      </c>
      <c r="F168" s="5">
        <f>C168*(1-C168)</f>
        <v>0.053751</v>
      </c>
      <c r="G168" s="10">
        <v>0.003</v>
      </c>
      <c r="H168" s="5">
        <f>PERCENTILE(NorVert!F$23:BA$147,G168)</f>
        <v>-2.6913500000000043</v>
      </c>
      <c r="I168" s="5">
        <f>(B168-H168)^2</f>
        <v>17.989049822499997</v>
      </c>
      <c r="J168" s="5">
        <f>E168^2</f>
        <v>0.0029159999999999998</v>
      </c>
      <c r="K168" s="13">
        <f>I168/J168*F168</f>
        <v>331.5944502775026</v>
      </c>
      <c r="L168" s="15">
        <f>L$7</f>
        <v>1000</v>
      </c>
      <c r="M168" s="7">
        <f>K168</f>
        <v>331.5944502775026</v>
      </c>
      <c r="N168" s="13">
        <f>K168*(L168-K168)/L168</f>
        <v>221.63957082266347</v>
      </c>
      <c r="O168" s="5">
        <f>(G168*(1-G168)/K168)^0.5</f>
        <v>0.003003340550052115</v>
      </c>
      <c r="P168" s="14">
        <f>G168+B168*O168</f>
        <v>0.007655177852580765</v>
      </c>
      <c r="Q168" s="5"/>
    </row>
    <row r="169" spans="1:17" ht="12.75">
      <c r="A169" s="5">
        <f>PERCENTILE(NorVert!F$23:BA$147,C169)</f>
        <v>-1.4500000000000062</v>
      </c>
      <c r="B169" s="5">
        <f>PERCENTILE(NorVert!F$23:BA$147,1-C169)</f>
        <v>1.4499999999999953</v>
      </c>
      <c r="C169" s="10">
        <v>0.07</v>
      </c>
      <c r="D169" s="5">
        <f>1-C169</f>
        <v>0.9299999999999999</v>
      </c>
      <c r="E169" s="14">
        <f>C169-G169</f>
        <v>0.067</v>
      </c>
      <c r="F169" s="5">
        <f>C169*(1-C169)</f>
        <v>0.0651</v>
      </c>
      <c r="G169" s="10">
        <v>0.003</v>
      </c>
      <c r="H169" s="5">
        <f>PERCENTILE(NorVert!F$23:BA$147,G169)</f>
        <v>-2.6913500000000043</v>
      </c>
      <c r="I169" s="5">
        <f>(B169-H169)^2</f>
        <v>17.15077982249999</v>
      </c>
      <c r="J169" s="5">
        <f>E169^2</f>
        <v>0.004489000000000001</v>
      </c>
      <c r="K169" s="13">
        <f>I169/J169*F169</f>
        <v>248.72260335147013</v>
      </c>
      <c r="L169" s="15">
        <f>L$7</f>
        <v>1000</v>
      </c>
      <c r="M169" s="7">
        <f>K169</f>
        <v>248.72260335147013</v>
      </c>
      <c r="N169" s="13">
        <f>K169*(L169-K169)/L169</f>
        <v>186.8596699335374</v>
      </c>
      <c r="O169" s="5">
        <f>(G169*(1-G169)/K169)^0.5</f>
        <v>0.003467772347318991</v>
      </c>
      <c r="P169" s="14">
        <f>G169+B169*O169</f>
        <v>0.008028269903612521</v>
      </c>
      <c r="Q169" s="5"/>
    </row>
    <row r="170" spans="1:7" ht="12.75">
      <c r="A170" s="4"/>
      <c r="C170" s="2"/>
      <c r="G170" s="2"/>
    </row>
    <row r="171" spans="1:7" ht="12.75">
      <c r="A171" s="4"/>
      <c r="C171" s="2"/>
      <c r="G171" s="2"/>
    </row>
    <row r="172" spans="1:7" ht="12.75">
      <c r="A172" s="4"/>
      <c r="C172" s="2"/>
      <c r="G172" s="2"/>
    </row>
    <row r="173" spans="1:7" ht="12.75">
      <c r="A173" s="4"/>
      <c r="C173" s="2"/>
      <c r="G173" s="2"/>
    </row>
    <row r="174" spans="1:7" ht="12.75">
      <c r="A174" s="4"/>
      <c r="C174" s="2"/>
      <c r="G174" s="2"/>
    </row>
    <row r="175" spans="1:7" ht="12.75">
      <c r="A175" s="4"/>
      <c r="C175" s="2"/>
      <c r="G175" s="2"/>
    </row>
    <row r="176" spans="1:7" ht="12.75">
      <c r="A176" s="4"/>
      <c r="C176" s="2"/>
      <c r="G176" s="2"/>
    </row>
    <row r="177" spans="1:7" ht="12.75">
      <c r="A177" s="4"/>
      <c r="C177" s="2"/>
      <c r="G177" s="2"/>
    </row>
    <row r="178" spans="1:7" ht="12.75">
      <c r="A178" s="4"/>
      <c r="C178" s="2"/>
      <c r="G178" s="2"/>
    </row>
    <row r="179" spans="1:7" ht="12.75">
      <c r="A179" s="4"/>
      <c r="C179" s="2"/>
      <c r="G179" s="2"/>
    </row>
    <row r="180" spans="1:7" ht="12.75">
      <c r="A180" s="4"/>
      <c r="C180" s="2"/>
      <c r="G180" s="2"/>
    </row>
    <row r="181" spans="1:7" ht="12.75">
      <c r="A181" s="4"/>
      <c r="C181" s="2"/>
      <c r="G181" s="2"/>
    </row>
    <row r="182" spans="1:7" ht="12.75">
      <c r="A182" s="4"/>
      <c r="C182" s="2"/>
      <c r="G182" s="2"/>
    </row>
    <row r="183" spans="1:7" ht="12.75">
      <c r="A183" s="4"/>
      <c r="C183" s="2"/>
      <c r="G183" s="2"/>
    </row>
    <row r="184" spans="1:7" ht="12.75">
      <c r="A184" s="4"/>
      <c r="C184" s="2"/>
      <c r="G184" s="2"/>
    </row>
    <row r="185" spans="1:7" ht="12.75">
      <c r="A185" s="4"/>
      <c r="C185" s="2"/>
      <c r="G185" s="2"/>
    </row>
    <row r="186" spans="1:7" ht="12.75">
      <c r="A186" s="4"/>
      <c r="C186" s="2"/>
      <c r="G186" s="2"/>
    </row>
    <row r="187" spans="1:7" ht="12.75">
      <c r="A187" s="4"/>
      <c r="C187" s="2"/>
      <c r="G187" s="2"/>
    </row>
    <row r="188" spans="1:7" ht="12.75">
      <c r="A188" s="4"/>
      <c r="C188" s="2"/>
      <c r="G188" s="2"/>
    </row>
    <row r="189" spans="1:7" ht="12.75">
      <c r="A189" s="4"/>
      <c r="C189" s="2"/>
      <c r="G189" s="2"/>
    </row>
    <row r="190" spans="1:7" ht="12.75">
      <c r="A190" s="4"/>
      <c r="C190" s="2"/>
      <c r="G190" s="2"/>
    </row>
    <row r="191" spans="1:7" ht="12.75">
      <c r="A191" s="4"/>
      <c r="C191" s="2"/>
      <c r="G191" s="2"/>
    </row>
    <row r="192" spans="1:7" ht="12.75">
      <c r="A192" s="4"/>
      <c r="C192" s="2"/>
      <c r="G192" s="2"/>
    </row>
    <row r="193" spans="1:7" ht="12.75">
      <c r="A193" s="4"/>
      <c r="C193" s="2"/>
      <c r="G193" s="2"/>
    </row>
    <row r="194" spans="1:7" ht="12.75">
      <c r="A194" s="4"/>
      <c r="C194" s="2"/>
      <c r="G194" s="2"/>
    </row>
    <row r="195" spans="1:7" ht="12.75">
      <c r="A195" s="4"/>
      <c r="C195" s="2"/>
      <c r="G195" s="2"/>
    </row>
    <row r="196" spans="3:7" ht="12.75">
      <c r="C196" s="2"/>
      <c r="G196" s="2"/>
    </row>
    <row r="197" spans="3:7" ht="12.75">
      <c r="C197" s="2"/>
      <c r="G197" s="2"/>
    </row>
    <row r="198" spans="3:7" ht="12.75">
      <c r="C198" s="2"/>
      <c r="G198" s="2"/>
    </row>
    <row r="199" spans="3:7" ht="12.75">
      <c r="C199" s="2"/>
      <c r="G199" s="2"/>
    </row>
    <row r="200" spans="3:7" ht="12.75">
      <c r="C200" s="2"/>
      <c r="G200" s="2"/>
    </row>
    <row r="201" spans="3:7" ht="12.75">
      <c r="C201" s="2"/>
      <c r="G201" s="2"/>
    </row>
    <row r="202" spans="3:7" ht="12.75">
      <c r="C202" s="2"/>
      <c r="G202" s="2"/>
    </row>
    <row r="203" spans="3:7" ht="12.75">
      <c r="C203" s="2"/>
      <c r="G203" s="2"/>
    </row>
    <row r="204" spans="3:7" ht="12.75">
      <c r="C204" s="2"/>
      <c r="G204" s="2"/>
    </row>
    <row r="205" spans="3:7" ht="12.75">
      <c r="C205" s="2"/>
      <c r="G205" s="2"/>
    </row>
    <row r="206" spans="3:7" ht="12.75">
      <c r="C206" s="2"/>
      <c r="G206" s="2"/>
    </row>
    <row r="207" spans="3:7" ht="12.75">
      <c r="C207" s="2"/>
      <c r="G207" s="2"/>
    </row>
    <row r="208" spans="3:7" ht="12.75">
      <c r="C208" s="2"/>
      <c r="G208" s="2"/>
    </row>
    <row r="209" spans="3:7" ht="12.75">
      <c r="C209" s="2"/>
      <c r="G209" s="2"/>
    </row>
    <row r="210" spans="3:7" ht="12.75">
      <c r="C210" s="2"/>
      <c r="G210" s="2"/>
    </row>
    <row r="211" spans="3:7" ht="12.75">
      <c r="C211" s="2"/>
      <c r="G211" s="2"/>
    </row>
    <row r="212" spans="3:7" ht="12.75">
      <c r="C212" s="2"/>
      <c r="G212" s="2"/>
    </row>
    <row r="213" spans="3:7" ht="12.75">
      <c r="C213" s="2"/>
      <c r="G213" s="2"/>
    </row>
    <row r="214" spans="3:7" ht="12.75">
      <c r="C214" s="2"/>
      <c r="G214" s="2"/>
    </row>
    <row r="215" spans="3:7" ht="12.75">
      <c r="C215" s="2"/>
      <c r="G215" s="2"/>
    </row>
    <row r="216" spans="3:7" ht="12.75">
      <c r="C216" s="2"/>
      <c r="G216" s="2"/>
    </row>
    <row r="217" spans="3:7" ht="12.75">
      <c r="C217" s="2"/>
      <c r="G217" s="2"/>
    </row>
    <row r="218" spans="3:7" ht="12.75">
      <c r="C218" s="2"/>
      <c r="G218" s="2"/>
    </row>
    <row r="219" spans="3:7" ht="12.75">
      <c r="C219" s="2"/>
      <c r="G219" s="2"/>
    </row>
    <row r="220" spans="3:7" ht="12.75">
      <c r="C220" s="2"/>
      <c r="G220" s="2"/>
    </row>
    <row r="221" spans="3:7" ht="12.75">
      <c r="C221" s="2"/>
      <c r="G221" s="2"/>
    </row>
    <row r="222" spans="3:7" ht="12.75">
      <c r="C222" s="2"/>
      <c r="G222" s="2"/>
    </row>
    <row r="223" spans="3:7" ht="12.75">
      <c r="C223" s="2"/>
      <c r="G223" s="2"/>
    </row>
    <row r="224" spans="3:7" ht="12.75">
      <c r="C224" s="2"/>
      <c r="G224" s="2"/>
    </row>
    <row r="225" spans="3:7" ht="12.75">
      <c r="C225" s="2"/>
      <c r="G225" s="2"/>
    </row>
    <row r="226" spans="3:7" ht="12.75">
      <c r="C226" s="2"/>
      <c r="G226" s="2"/>
    </row>
    <row r="227" spans="3:7" ht="12.75">
      <c r="C227" s="2"/>
      <c r="G227" s="2"/>
    </row>
    <row r="228" spans="3:7" ht="12.75">
      <c r="C228" s="2"/>
      <c r="G228" s="2"/>
    </row>
    <row r="229" spans="3:7" ht="12.75">
      <c r="C229" s="2"/>
      <c r="G229" s="2"/>
    </row>
    <row r="230" spans="3:7" ht="12.75">
      <c r="C230" s="2"/>
      <c r="G230" s="2"/>
    </row>
    <row r="231" spans="3:7" ht="12.75">
      <c r="C231" s="2"/>
      <c r="G231" s="2"/>
    </row>
    <row r="232" spans="3:7" ht="12.75">
      <c r="C232" s="2"/>
      <c r="G232" s="2"/>
    </row>
    <row r="233" spans="3:7" ht="12.75">
      <c r="C233" s="2"/>
      <c r="G233" s="2"/>
    </row>
    <row r="234" spans="3:7" ht="12.75">
      <c r="C234" s="2"/>
      <c r="G234" s="2"/>
    </row>
    <row r="235" spans="3:7" ht="12.75">
      <c r="C235" s="2"/>
      <c r="G235" s="2"/>
    </row>
    <row r="236" spans="3:7" ht="12.75">
      <c r="C236" s="2"/>
      <c r="G236" s="2"/>
    </row>
    <row r="237" spans="3:7" ht="12.75">
      <c r="C237" s="2"/>
      <c r="G237" s="2"/>
    </row>
    <row r="238" spans="3:7" ht="12.75">
      <c r="C238" s="2"/>
      <c r="G238" s="2"/>
    </row>
    <row r="239" spans="3:7" ht="12.75">
      <c r="C239" s="2"/>
      <c r="G239" s="2"/>
    </row>
    <row r="240" spans="3:7" ht="12.75">
      <c r="C240" s="2"/>
      <c r="G240" s="2"/>
    </row>
    <row r="241" spans="3:7" ht="12.75">
      <c r="C241" s="2"/>
      <c r="G241" s="2"/>
    </row>
    <row r="242" spans="3:7" ht="12.75">
      <c r="C242" s="2"/>
      <c r="G242" s="2"/>
    </row>
    <row r="243" spans="3:7" ht="12.75">
      <c r="C243" s="2"/>
      <c r="G243" s="2"/>
    </row>
    <row r="244" spans="3:7" ht="12.75">
      <c r="C244" s="2"/>
      <c r="G244" s="2"/>
    </row>
    <row r="245" spans="3:7" ht="12.75">
      <c r="C245" s="2"/>
      <c r="G245" s="2"/>
    </row>
    <row r="246" spans="3:7" ht="12.75">
      <c r="C246" s="2"/>
      <c r="G246" s="2"/>
    </row>
    <row r="247" spans="3:7" ht="12.75">
      <c r="C247" s="2"/>
      <c r="G247" s="2"/>
    </row>
    <row r="248" spans="3:7" ht="12.75">
      <c r="C248" s="2"/>
      <c r="G248" s="2"/>
    </row>
    <row r="249" spans="3:7" ht="12.75">
      <c r="C249" s="2"/>
      <c r="G249" s="2"/>
    </row>
    <row r="250" spans="3:7" ht="12.75">
      <c r="C250" s="2"/>
      <c r="G250" s="2"/>
    </row>
    <row r="251" spans="3:7" ht="12.75">
      <c r="C251" s="2"/>
      <c r="G251" s="2"/>
    </row>
    <row r="252" spans="3:7" ht="12.75">
      <c r="C252" s="2"/>
      <c r="G252" s="2"/>
    </row>
    <row r="253" spans="3:7" ht="12.75">
      <c r="C253" s="2"/>
      <c r="G253" s="2"/>
    </row>
    <row r="254" spans="3:7" ht="12.75">
      <c r="C254" s="2"/>
      <c r="G254" s="2"/>
    </row>
    <row r="255" spans="3:7" ht="12.75">
      <c r="C255" s="2"/>
      <c r="G255" s="2"/>
    </row>
    <row r="256" spans="3:7" ht="12.75">
      <c r="C256" s="2"/>
      <c r="G256" s="2"/>
    </row>
    <row r="257" spans="3:7" ht="12.75">
      <c r="C257" s="2"/>
      <c r="G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</sheetData>
  <mergeCells count="2">
    <mergeCell ref="A3:B3"/>
    <mergeCell ref="C2:P2"/>
  </mergeCells>
  <printOptions/>
  <pageMargins left="0.75" right="0.75" top="1" bottom="1" header="0.4921259845" footer="0.4921259845"/>
  <pageSetup horizontalDpi="300" verticalDpi="300" orientation="portrait" paperSize="9" r:id="rId5"/>
  <legacyDrawing r:id="rId4"/>
  <oleObjects>
    <oleObject progId="Equation.3" shapeId="762625" r:id="rId1"/>
    <oleObject progId="Equation.3" shapeId="836545" r:id="rId2"/>
    <oleObject progId="Equation.3" shapeId="113855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93"/>
  <sheetViews>
    <sheetView zoomScale="50" zoomScaleNormal="50" workbookViewId="0" topLeftCell="A1">
      <pane xSplit="4" ySplit="6" topLeftCell="E2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7" sqref="C7"/>
    </sheetView>
  </sheetViews>
  <sheetFormatPr defaultColWidth="11.421875" defaultRowHeight="12.75"/>
  <cols>
    <col min="1" max="1" width="5.140625" style="0" customWidth="1"/>
    <col min="2" max="2" width="8.57421875" style="0" bestFit="1" customWidth="1"/>
    <col min="3" max="3" width="9.7109375" style="0" bestFit="1" customWidth="1"/>
    <col min="4" max="4" width="9.28125" style="0" customWidth="1"/>
    <col min="5" max="5" width="4.8515625" style="0" customWidth="1"/>
    <col min="6" max="6" width="5.28125" style="0" customWidth="1"/>
    <col min="7" max="53" width="5.140625" style="0" bestFit="1" customWidth="1"/>
  </cols>
  <sheetData>
    <row r="1" ht="12.75">
      <c r="A1" t="s">
        <v>19</v>
      </c>
    </row>
    <row r="3" spans="1:4" ht="12.75">
      <c r="A3" s="21" t="s">
        <v>36</v>
      </c>
      <c r="B3" s="21"/>
      <c r="C3" s="21"/>
      <c r="D3" t="s">
        <v>21</v>
      </c>
    </row>
    <row r="4" spans="1:3" ht="51" customHeight="1">
      <c r="A4" s="8"/>
      <c r="B4" s="8" t="s">
        <v>37</v>
      </c>
      <c r="C4" s="8" t="s">
        <v>38</v>
      </c>
    </row>
    <row r="5" spans="1:6" ht="18">
      <c r="A5" s="1" t="s">
        <v>11</v>
      </c>
      <c r="B5" s="1" t="s">
        <v>12</v>
      </c>
      <c r="C5" s="1" t="s">
        <v>39</v>
      </c>
      <c r="D5" t="s">
        <v>4</v>
      </c>
      <c r="F5" t="s">
        <v>20</v>
      </c>
    </row>
    <row r="6" spans="6:53" ht="12.75">
      <c r="F6">
        <v>1</v>
      </c>
      <c r="G6">
        <f>F6+1</f>
        <v>2</v>
      </c>
      <c r="H6">
        <f aca="true" t="shared" si="0" ref="H6:BA6">G6+1</f>
        <v>3</v>
      </c>
      <c r="I6">
        <f t="shared" si="0"/>
        <v>4</v>
      </c>
      <c r="J6">
        <f t="shared" si="0"/>
        <v>5</v>
      </c>
      <c r="K6">
        <f t="shared" si="0"/>
        <v>6</v>
      </c>
      <c r="L6">
        <f t="shared" si="0"/>
        <v>7</v>
      </c>
      <c r="M6">
        <f t="shared" si="0"/>
        <v>8</v>
      </c>
      <c r="N6">
        <f t="shared" si="0"/>
        <v>9</v>
      </c>
      <c r="O6">
        <f t="shared" si="0"/>
        <v>10</v>
      </c>
      <c r="P6">
        <f t="shared" si="0"/>
        <v>11</v>
      </c>
      <c r="Q6">
        <f t="shared" si="0"/>
        <v>12</v>
      </c>
      <c r="R6">
        <f t="shared" si="0"/>
        <v>13</v>
      </c>
      <c r="S6">
        <f t="shared" si="0"/>
        <v>14</v>
      </c>
      <c r="T6">
        <f t="shared" si="0"/>
        <v>15</v>
      </c>
      <c r="U6">
        <f t="shared" si="0"/>
        <v>16</v>
      </c>
      <c r="V6">
        <f t="shared" si="0"/>
        <v>17</v>
      </c>
      <c r="W6">
        <f t="shared" si="0"/>
        <v>18</v>
      </c>
      <c r="X6">
        <f t="shared" si="0"/>
        <v>19</v>
      </c>
      <c r="Y6">
        <f t="shared" si="0"/>
        <v>20</v>
      </c>
      <c r="Z6">
        <f t="shared" si="0"/>
        <v>21</v>
      </c>
      <c r="AA6">
        <f t="shared" si="0"/>
        <v>22</v>
      </c>
      <c r="AB6">
        <f t="shared" si="0"/>
        <v>23</v>
      </c>
      <c r="AC6">
        <f t="shared" si="0"/>
        <v>24</v>
      </c>
      <c r="AD6">
        <f t="shared" si="0"/>
        <v>25</v>
      </c>
      <c r="AE6">
        <f t="shared" si="0"/>
        <v>26</v>
      </c>
      <c r="AF6">
        <f t="shared" si="0"/>
        <v>27</v>
      </c>
      <c r="AG6">
        <f t="shared" si="0"/>
        <v>28</v>
      </c>
      <c r="AH6">
        <f t="shared" si="0"/>
        <v>29</v>
      </c>
      <c r="AI6">
        <f t="shared" si="0"/>
        <v>30</v>
      </c>
      <c r="AJ6">
        <f t="shared" si="0"/>
        <v>31</v>
      </c>
      <c r="AK6">
        <f t="shared" si="0"/>
        <v>32</v>
      </c>
      <c r="AL6">
        <f t="shared" si="0"/>
        <v>33</v>
      </c>
      <c r="AM6">
        <f t="shared" si="0"/>
        <v>34</v>
      </c>
      <c r="AN6">
        <f t="shared" si="0"/>
        <v>35</v>
      </c>
      <c r="AO6">
        <f t="shared" si="0"/>
        <v>36</v>
      </c>
      <c r="AP6">
        <f t="shared" si="0"/>
        <v>37</v>
      </c>
      <c r="AQ6">
        <f t="shared" si="0"/>
        <v>38</v>
      </c>
      <c r="AR6">
        <f t="shared" si="0"/>
        <v>39</v>
      </c>
      <c r="AS6">
        <f t="shared" si="0"/>
        <v>40</v>
      </c>
      <c r="AT6">
        <f t="shared" si="0"/>
        <v>41</v>
      </c>
      <c r="AU6">
        <f t="shared" si="0"/>
        <v>42</v>
      </c>
      <c r="AV6">
        <f t="shared" si="0"/>
        <v>43</v>
      </c>
      <c r="AW6">
        <f t="shared" si="0"/>
        <v>44</v>
      </c>
      <c r="AX6">
        <f t="shared" si="0"/>
        <v>45</v>
      </c>
      <c r="AY6">
        <f t="shared" si="0"/>
        <v>46</v>
      </c>
      <c r="AZ6">
        <f t="shared" si="0"/>
        <v>47</v>
      </c>
      <c r="BA6">
        <f t="shared" si="0"/>
        <v>48</v>
      </c>
    </row>
    <row r="7" spans="1:4" ht="12.75">
      <c r="A7" s="2">
        <v>-3.9</v>
      </c>
      <c r="B7" s="5">
        <f aca="true" t="shared" si="1" ref="B7:B71">NORMDIST(A7,0,1,0)</f>
        <v>0.0001986554713927727</v>
      </c>
      <c r="C7" s="5">
        <f>NORMDIST(A7,0,1,1)</f>
        <v>4.81155188652993E-05</v>
      </c>
      <c r="D7">
        <f>ROUND(B7*120,0)</f>
        <v>0</v>
      </c>
    </row>
    <row r="8" spans="1:4" ht="12.75">
      <c r="A8" s="2">
        <f>A7+0.05</f>
        <v>-3.85</v>
      </c>
      <c r="B8" s="5">
        <f t="shared" si="1"/>
        <v>0.0002411265802259932</v>
      </c>
      <c r="C8" s="5">
        <f aca="true" t="shared" si="2" ref="C8:C71">NORMDIST(A8,0,1,1)</f>
        <v>5.908059078463257E-05</v>
      </c>
      <c r="D8">
        <f aca="true" t="shared" si="3" ref="D8:D71">ROUND(B8*120,0)</f>
        <v>0</v>
      </c>
    </row>
    <row r="9" spans="1:4" ht="12.75">
      <c r="A9" s="2">
        <f aca="true" t="shared" si="4" ref="A9:A72">A8+0.05</f>
        <v>-3.8000000000000003</v>
      </c>
      <c r="B9" s="5">
        <f t="shared" si="1"/>
        <v>0.00029194692579146</v>
      </c>
      <c r="C9" s="5">
        <f t="shared" si="2"/>
        <v>7.237243427438145E-05</v>
      </c>
      <c r="D9">
        <f t="shared" si="3"/>
        <v>0</v>
      </c>
    </row>
    <row r="10" spans="1:4" ht="12.75">
      <c r="A10" s="2">
        <f t="shared" si="4"/>
        <v>-3.7500000000000004</v>
      </c>
      <c r="B10" s="5">
        <f t="shared" si="1"/>
        <v>0.0003525956823674447</v>
      </c>
      <c r="C10" s="5">
        <f t="shared" si="2"/>
        <v>8.844459043699793E-05</v>
      </c>
      <c r="D10">
        <f t="shared" si="3"/>
        <v>0</v>
      </c>
    </row>
    <row r="11" spans="1:4" ht="12.75">
      <c r="A11" s="2">
        <f t="shared" si="4"/>
        <v>-3.7000000000000006</v>
      </c>
      <c r="B11" s="5">
        <f t="shared" si="1"/>
        <v>0.0004247802705507506</v>
      </c>
      <c r="C11" s="5">
        <f t="shared" si="2"/>
        <v>0.00010783014540605151</v>
      </c>
      <c r="D11">
        <f t="shared" si="3"/>
        <v>0</v>
      </c>
    </row>
    <row r="12" spans="1:4" ht="12.75">
      <c r="A12" s="2">
        <f t="shared" si="4"/>
        <v>-3.650000000000001</v>
      </c>
      <c r="B12" s="5">
        <f t="shared" si="1"/>
        <v>0.0005104649743441841</v>
      </c>
      <c r="C12" s="5">
        <f t="shared" si="2"/>
        <v>0.00013115384736883673</v>
      </c>
      <c r="D12">
        <f t="shared" si="3"/>
        <v>0</v>
      </c>
    </row>
    <row r="13" spans="1:4" ht="12.75">
      <c r="A13" s="2">
        <f t="shared" si="4"/>
        <v>-3.600000000000001</v>
      </c>
      <c r="B13" s="5">
        <f t="shared" si="1"/>
        <v>0.0006119019301137702</v>
      </c>
      <c r="C13" s="5">
        <f t="shared" si="2"/>
        <v>0.00015914571376995923</v>
      </c>
      <c r="D13">
        <f t="shared" si="3"/>
        <v>0</v>
      </c>
    </row>
    <row r="14" spans="1:4" ht="12.75">
      <c r="A14" s="2">
        <f t="shared" si="4"/>
        <v>-3.550000000000001</v>
      </c>
      <c r="B14" s="5">
        <f t="shared" si="1"/>
        <v>0.0007316644628303075</v>
      </c>
      <c r="C14" s="5">
        <f t="shared" si="2"/>
        <v>0.00019265624690512073</v>
      </c>
      <c r="D14">
        <f t="shared" si="3"/>
        <v>0</v>
      </c>
    </row>
    <row r="15" spans="1:4" ht="12.75">
      <c r="A15" s="2">
        <f t="shared" si="4"/>
        <v>-3.5000000000000013</v>
      </c>
      <c r="B15" s="5">
        <f t="shared" si="1"/>
        <v>0.0008726826950457561</v>
      </c>
      <c r="C15" s="5">
        <f t="shared" si="2"/>
        <v>0.00023267337366883467</v>
      </c>
      <c r="D15">
        <f t="shared" si="3"/>
        <v>0</v>
      </c>
    </row>
    <row r="16" spans="1:4" ht="12.75">
      <c r="A16" s="2">
        <f t="shared" si="4"/>
        <v>-3.4500000000000015</v>
      </c>
      <c r="B16" s="5">
        <f t="shared" si="1"/>
        <v>0.0010382812956614056</v>
      </c>
      <c r="C16" s="5">
        <f t="shared" si="2"/>
        <v>0.0002803412200816924</v>
      </c>
      <c r="D16">
        <f t="shared" si="3"/>
        <v>0</v>
      </c>
    </row>
    <row r="17" spans="1:6" ht="12.75">
      <c r="A17" s="2">
        <f t="shared" si="4"/>
        <v>-3.4000000000000017</v>
      </c>
      <c r="B17" s="5">
        <f t="shared" si="1"/>
        <v>0.001232219168473012</v>
      </c>
      <c r="C17" s="5">
        <f t="shared" si="2"/>
        <v>0.0003369808229330973</v>
      </c>
      <c r="D17">
        <f t="shared" si="3"/>
        <v>0</v>
      </c>
      <c r="E17" s="4"/>
      <c r="F17" s="4"/>
    </row>
    <row r="18" spans="1:6" ht="12.75">
      <c r="A18" s="2">
        <f t="shared" si="4"/>
        <v>-3.350000000000002</v>
      </c>
      <c r="B18" s="5">
        <f t="shared" si="1"/>
        <v>0.0014587308046667368</v>
      </c>
      <c r="C18" s="5">
        <f t="shared" si="2"/>
        <v>0.00040411286902652943</v>
      </c>
      <c r="D18">
        <f t="shared" si="3"/>
        <v>0</v>
      </c>
      <c r="E18" s="4"/>
      <c r="F18" s="4"/>
    </row>
    <row r="19" spans="1:6" ht="12.75">
      <c r="A19" s="2">
        <f t="shared" si="4"/>
        <v>-3.300000000000002</v>
      </c>
      <c r="B19" s="5">
        <f t="shared" si="1"/>
        <v>0.0017225689390536689</v>
      </c>
      <c r="C19" s="5">
        <f t="shared" si="2"/>
        <v>0.0004834825366427653</v>
      </c>
      <c r="D19">
        <f t="shared" si="3"/>
        <v>0</v>
      </c>
      <c r="E19" s="4"/>
      <c r="F19" s="4"/>
    </row>
    <row r="20" spans="1:6" ht="12.75">
      <c r="A20" s="2">
        <f t="shared" si="4"/>
        <v>-3.250000000000002</v>
      </c>
      <c r="B20" s="5">
        <f t="shared" si="1"/>
        <v>0.0020290480572997534</v>
      </c>
      <c r="C20" s="5">
        <f t="shared" si="2"/>
        <v>0.000577086493551815</v>
      </c>
      <c r="D20">
        <f t="shared" si="3"/>
        <v>0</v>
      </c>
      <c r="E20" s="4"/>
      <c r="F20" s="4"/>
    </row>
    <row r="21" spans="1:7" ht="12.75">
      <c r="A21" s="2">
        <f t="shared" si="4"/>
        <v>-3.2000000000000024</v>
      </c>
      <c r="B21" s="5">
        <f t="shared" si="1"/>
        <v>0.002384088201464823</v>
      </c>
      <c r="C21" s="5">
        <f t="shared" si="2"/>
        <v>0.0006872020807906498</v>
      </c>
      <c r="D21">
        <f t="shared" si="3"/>
        <v>0</v>
      </c>
      <c r="E21" s="4"/>
      <c r="F21" s="4"/>
      <c r="G21" s="4"/>
    </row>
    <row r="22" spans="1:7" ht="12.75">
      <c r="A22" s="2">
        <f t="shared" si="4"/>
        <v>-3.1500000000000026</v>
      </c>
      <c r="B22" s="5">
        <f t="shared" si="1"/>
        <v>0.0027942584148794246</v>
      </c>
      <c r="C22" s="5">
        <f t="shared" si="2"/>
        <v>0.0008164186811504548</v>
      </c>
      <c r="D22">
        <f t="shared" si="3"/>
        <v>0</v>
      </c>
      <c r="E22" s="4"/>
      <c r="F22" s="4"/>
      <c r="G22" s="4"/>
    </row>
    <row r="23" spans="1:8" ht="12.75">
      <c r="A23" s="2">
        <f t="shared" si="4"/>
        <v>-3.1000000000000028</v>
      </c>
      <c r="B23" s="5">
        <f t="shared" si="1"/>
        <v>0.003266819056199892</v>
      </c>
      <c r="C23" s="5">
        <f t="shared" si="2"/>
        <v>0.0009676712355971562</v>
      </c>
      <c r="D23">
        <f>ROUND(SUM(B22:B24)*120,0)</f>
        <v>1</v>
      </c>
      <c r="E23" s="4"/>
      <c r="F23" s="2">
        <f>$A23</f>
        <v>-3.1000000000000028</v>
      </c>
      <c r="G23" s="4"/>
      <c r="H23" s="4"/>
    </row>
    <row r="24" spans="1:9" ht="12.75">
      <c r="A24" s="2">
        <f t="shared" si="4"/>
        <v>-3.050000000000003</v>
      </c>
      <c r="B24" s="5">
        <f t="shared" si="1"/>
        <v>0.0038097620982217727</v>
      </c>
      <c r="C24" s="5">
        <f t="shared" si="2"/>
        <v>0.0011442758294758493</v>
      </c>
      <c r="D24">
        <f t="shared" si="3"/>
        <v>0</v>
      </c>
      <c r="E24" s="4"/>
      <c r="F24" s="4"/>
      <c r="G24" s="4"/>
      <c r="H24" s="4"/>
      <c r="I24" s="4"/>
    </row>
    <row r="25" spans="1:30" ht="12.75">
      <c r="A25" s="2">
        <f t="shared" si="4"/>
        <v>-3.000000000000003</v>
      </c>
      <c r="B25" s="5">
        <f t="shared" si="1"/>
        <v>0.004431848411937968</v>
      </c>
      <c r="C25" s="5">
        <f t="shared" si="2"/>
        <v>0.0013499672232354376</v>
      </c>
      <c r="D25">
        <f t="shared" si="3"/>
        <v>1</v>
      </c>
      <c r="E25" s="4"/>
      <c r="F25" s="2">
        <f>$A25</f>
        <v>-3.000000000000003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.75">
      <c r="A26" s="2">
        <f t="shared" si="4"/>
        <v>-2.9500000000000033</v>
      </c>
      <c r="B26" s="5">
        <f t="shared" si="1"/>
        <v>0.005142640923053888</v>
      </c>
      <c r="C26" s="5">
        <f t="shared" si="2"/>
        <v>0.0015889381495599597</v>
      </c>
      <c r="D26">
        <f t="shared" si="3"/>
        <v>1</v>
      </c>
      <c r="E26" s="4"/>
      <c r="F26" s="2">
        <f aca="true" t="shared" si="5" ref="F26:I41">$A26</f>
        <v>-2.9500000000000033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2">
        <f t="shared" si="4"/>
        <v>-2.9000000000000035</v>
      </c>
      <c r="B27" s="5">
        <f t="shared" si="1"/>
        <v>0.005952532419775795</v>
      </c>
      <c r="C27" s="5">
        <f t="shared" si="2"/>
        <v>0.0018658801403942382</v>
      </c>
      <c r="D27">
        <f t="shared" si="3"/>
        <v>1</v>
      </c>
      <c r="E27" s="4"/>
      <c r="F27" s="2">
        <f t="shared" si="5"/>
        <v>-2.9000000000000035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2">
        <f t="shared" si="4"/>
        <v>-2.8500000000000036</v>
      </c>
      <c r="B28" s="5">
        <f t="shared" si="1"/>
        <v>0.0068727666906139035</v>
      </c>
      <c r="C28" s="5">
        <f t="shared" si="2"/>
        <v>0.002186025583712392</v>
      </c>
      <c r="D28">
        <f t="shared" si="3"/>
        <v>1</v>
      </c>
      <c r="E28" s="4"/>
      <c r="F28" s="2">
        <f t="shared" si="5"/>
        <v>-2.8500000000000036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>
      <c r="A29" s="2">
        <f t="shared" si="4"/>
        <v>-2.800000000000004</v>
      </c>
      <c r="B29" s="5">
        <f t="shared" si="1"/>
        <v>0.007915451582979878</v>
      </c>
      <c r="C29" s="5">
        <f t="shared" si="2"/>
        <v>0.0025551906415249848</v>
      </c>
      <c r="D29">
        <f t="shared" si="3"/>
        <v>1</v>
      </c>
      <c r="E29" s="4"/>
      <c r="F29" s="2">
        <f t="shared" si="5"/>
        <v>-2.800000000000004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2.75">
      <c r="A30" s="2">
        <f t="shared" si="4"/>
        <v>-2.750000000000004</v>
      </c>
      <c r="B30" s="5">
        <f t="shared" si="1"/>
        <v>0.009093562501590952</v>
      </c>
      <c r="C30" s="5">
        <f t="shared" si="2"/>
        <v>0.0029798185882501382</v>
      </c>
      <c r="D30">
        <f t="shared" si="3"/>
        <v>1</v>
      </c>
      <c r="E30" s="4"/>
      <c r="F30" s="2">
        <f t="shared" si="5"/>
        <v>-2.750000000000004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>
      <c r="A31" s="2">
        <f t="shared" si="4"/>
        <v>-2.700000000000004</v>
      </c>
      <c r="B31" s="5">
        <f t="shared" si="1"/>
        <v>0.010420934814422479</v>
      </c>
      <c r="C31" s="5">
        <f t="shared" si="2"/>
        <v>0.0034670230531111956</v>
      </c>
      <c r="D31">
        <f t="shared" si="3"/>
        <v>1</v>
      </c>
      <c r="E31" s="4"/>
      <c r="F31" s="2">
        <f t="shared" si="5"/>
        <v>-2.700000000000004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>
      <c r="A32" s="2">
        <f t="shared" si="4"/>
        <v>-2.6500000000000044</v>
      </c>
      <c r="B32" s="5">
        <f t="shared" si="1"/>
        <v>0.01191224360760504</v>
      </c>
      <c r="C32" s="5">
        <f t="shared" si="2"/>
        <v>0.004024630572803001</v>
      </c>
      <c r="D32">
        <f t="shared" si="3"/>
        <v>1</v>
      </c>
      <c r="E32" s="4"/>
      <c r="F32" s="2">
        <f t="shared" si="5"/>
        <v>-2.6500000000000044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>
      <c r="A33" s="2">
        <f t="shared" si="4"/>
        <v>-2.6000000000000045</v>
      </c>
      <c r="B33" s="5">
        <f t="shared" si="1"/>
        <v>0.013582969233685453</v>
      </c>
      <c r="C33" s="5">
        <f t="shared" si="2"/>
        <v>0.004661221782645275</v>
      </c>
      <c r="D33">
        <f t="shared" si="3"/>
        <v>2</v>
      </c>
      <c r="E33" s="4"/>
      <c r="F33" s="2">
        <f t="shared" si="5"/>
        <v>-2.6000000000000045</v>
      </c>
      <c r="G33" s="2">
        <f t="shared" si="5"/>
        <v>-2.6000000000000045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>
      <c r="A34" s="2">
        <f t="shared" si="4"/>
        <v>-2.5500000000000047</v>
      </c>
      <c r="B34" s="5">
        <f t="shared" si="1"/>
        <v>0.01544934713439498</v>
      </c>
      <c r="C34" s="5">
        <f t="shared" si="2"/>
        <v>0.005386170497411191</v>
      </c>
      <c r="D34">
        <f t="shared" si="3"/>
        <v>2</v>
      </c>
      <c r="E34" s="4"/>
      <c r="F34" s="2">
        <f t="shared" si="5"/>
        <v>-2.5500000000000047</v>
      </c>
      <c r="G34" s="2">
        <f t="shared" si="5"/>
        <v>-2.5500000000000047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>
      <c r="A35" s="2">
        <f t="shared" si="4"/>
        <v>-2.500000000000005</v>
      </c>
      <c r="B35" s="5">
        <f t="shared" si="1"/>
        <v>0.01752830049356832</v>
      </c>
      <c r="C35" s="5">
        <f t="shared" si="2"/>
        <v>0.006209679858745543</v>
      </c>
      <c r="D35">
        <f t="shared" si="3"/>
        <v>2</v>
      </c>
      <c r="E35" s="4"/>
      <c r="F35" s="2">
        <f t="shared" si="5"/>
        <v>-2.500000000000005</v>
      </c>
      <c r="G35" s="2">
        <f t="shared" si="5"/>
        <v>-2.500000000000005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75">
      <c r="A36" s="2">
        <f t="shared" si="4"/>
        <v>-2.450000000000005</v>
      </c>
      <c r="B36" s="5">
        <f t="shared" si="1"/>
        <v>0.01983735439179508</v>
      </c>
      <c r="C36" s="5">
        <f t="shared" si="2"/>
        <v>0.007142814656589835</v>
      </c>
      <c r="D36">
        <f t="shared" si="3"/>
        <v>2</v>
      </c>
      <c r="E36" s="4"/>
      <c r="F36" s="2">
        <f t="shared" si="5"/>
        <v>-2.450000000000005</v>
      </c>
      <c r="G36" s="2">
        <f t="shared" si="5"/>
        <v>-2.450000000000005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2" ht="12.75">
      <c r="A37" s="2">
        <f t="shared" si="4"/>
        <v>-2.4000000000000052</v>
      </c>
      <c r="B37" s="5">
        <f t="shared" si="1"/>
        <v>0.022394530294842608</v>
      </c>
      <c r="C37" s="5">
        <f t="shared" si="2"/>
        <v>0.00819752886943148</v>
      </c>
      <c r="D37">
        <f t="shared" si="3"/>
        <v>3</v>
      </c>
      <c r="E37" s="4"/>
      <c r="F37" s="2">
        <f t="shared" si="5"/>
        <v>-2.4000000000000052</v>
      </c>
      <c r="G37" s="2">
        <f t="shared" si="5"/>
        <v>-2.4000000000000052</v>
      </c>
      <c r="H37" s="2">
        <f t="shared" si="5"/>
        <v>-2.4000000000000052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4"/>
      <c r="AF37" s="4"/>
    </row>
    <row r="38" spans="1:34" ht="12.75">
      <c r="A38" s="2">
        <f t="shared" si="4"/>
        <v>-2.3500000000000054</v>
      </c>
      <c r="B38" s="5">
        <f t="shared" si="1"/>
        <v>0.025218219915194063</v>
      </c>
      <c r="C38" s="5">
        <f t="shared" si="2"/>
        <v>0.009386687414811412</v>
      </c>
      <c r="D38">
        <f t="shared" si="3"/>
        <v>3</v>
      </c>
      <c r="E38" s="4"/>
      <c r="F38" s="2">
        <f t="shared" si="5"/>
        <v>-2.3500000000000054</v>
      </c>
      <c r="G38" s="2">
        <f t="shared" si="5"/>
        <v>-2.3500000000000054</v>
      </c>
      <c r="H38" s="2">
        <f t="shared" si="5"/>
        <v>-2.3500000000000054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4"/>
      <c r="AF38" s="4"/>
      <c r="AG38" s="4"/>
      <c r="AH38" s="4"/>
    </row>
    <row r="39" spans="1:36" ht="12.75">
      <c r="A39" s="2">
        <f t="shared" si="4"/>
        <v>-2.3000000000000056</v>
      </c>
      <c r="B39" s="5">
        <f t="shared" si="1"/>
        <v>0.028327037741600808</v>
      </c>
      <c r="C39" s="5">
        <f t="shared" si="2"/>
        <v>0.010724081059719115</v>
      </c>
      <c r="D39">
        <f t="shared" si="3"/>
        <v>3</v>
      </c>
      <c r="E39" s="4"/>
      <c r="F39" s="2">
        <f t="shared" si="5"/>
        <v>-2.3000000000000056</v>
      </c>
      <c r="G39" s="2">
        <f t="shared" si="5"/>
        <v>-2.3000000000000056</v>
      </c>
      <c r="H39" s="2">
        <f t="shared" si="5"/>
        <v>-2.3000000000000056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4"/>
      <c r="AF39" s="4"/>
      <c r="AG39" s="4"/>
      <c r="AH39" s="4"/>
      <c r="AI39" s="4"/>
      <c r="AJ39" s="4"/>
    </row>
    <row r="40" spans="1:38" ht="12.75">
      <c r="A40" s="2">
        <f t="shared" si="4"/>
        <v>-2.2500000000000058</v>
      </c>
      <c r="B40" s="5">
        <f t="shared" si="1"/>
        <v>0.03173965183566701</v>
      </c>
      <c r="C40" s="5">
        <f t="shared" si="2"/>
        <v>0.01222443341272239</v>
      </c>
      <c r="D40">
        <f t="shared" si="3"/>
        <v>4</v>
      </c>
      <c r="E40" s="4"/>
      <c r="F40" s="2">
        <f t="shared" si="5"/>
        <v>-2.2500000000000058</v>
      </c>
      <c r="G40" s="2">
        <f t="shared" si="5"/>
        <v>-2.2500000000000058</v>
      </c>
      <c r="H40" s="2">
        <f t="shared" si="5"/>
        <v>-2.2500000000000058</v>
      </c>
      <c r="I40" s="2">
        <f t="shared" si="5"/>
        <v>-2.2500000000000058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4"/>
      <c r="AF40" s="4"/>
      <c r="AG40" s="4"/>
      <c r="AH40" s="4"/>
      <c r="AI40" s="4"/>
      <c r="AJ40" s="4"/>
      <c r="AK40" s="4"/>
      <c r="AL40" s="4"/>
    </row>
    <row r="41" spans="1:40" ht="12.75">
      <c r="A41" s="2">
        <f t="shared" si="4"/>
        <v>-2.200000000000006</v>
      </c>
      <c r="B41" s="5">
        <f t="shared" si="1"/>
        <v>0.03547459284623096</v>
      </c>
      <c r="C41" s="5">
        <f t="shared" si="2"/>
        <v>0.013903398908319708</v>
      </c>
      <c r="D41">
        <f t="shared" si="3"/>
        <v>4</v>
      </c>
      <c r="E41" s="4"/>
      <c r="F41" s="2">
        <f t="shared" si="5"/>
        <v>-2.200000000000006</v>
      </c>
      <c r="G41" s="2">
        <f t="shared" si="5"/>
        <v>-2.200000000000006</v>
      </c>
      <c r="H41" s="2">
        <f t="shared" si="5"/>
        <v>-2.200000000000006</v>
      </c>
      <c r="I41" s="2">
        <f t="shared" si="5"/>
        <v>-2.200000000000006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2" ht="12.75">
      <c r="A42" s="2">
        <f t="shared" si="4"/>
        <v>-2.150000000000006</v>
      </c>
      <c r="B42" s="5">
        <f t="shared" si="1"/>
        <v>0.03955004158936969</v>
      </c>
      <c r="C42" s="5">
        <f t="shared" si="2"/>
        <v>0.0157775507014003</v>
      </c>
      <c r="D42">
        <f t="shared" si="3"/>
        <v>5</v>
      </c>
      <c r="E42" s="4"/>
      <c r="F42" s="2">
        <f aca="true" t="shared" si="6" ref="F42:U57">$A42</f>
        <v>-2.150000000000006</v>
      </c>
      <c r="G42" s="2">
        <f t="shared" si="6"/>
        <v>-2.150000000000006</v>
      </c>
      <c r="H42" s="2">
        <f t="shared" si="6"/>
        <v>-2.150000000000006</v>
      </c>
      <c r="I42" s="2">
        <f t="shared" si="6"/>
        <v>-2.150000000000006</v>
      </c>
      <c r="J42" s="2">
        <f t="shared" si="6"/>
        <v>-2.150000000000006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3" ht="12.75">
      <c r="A43" s="2">
        <f t="shared" si="4"/>
        <v>-2.1000000000000063</v>
      </c>
      <c r="B43" s="5">
        <f t="shared" si="1"/>
        <v>0.0439835959804266</v>
      </c>
      <c r="C43" s="5">
        <f t="shared" si="2"/>
        <v>0.01786435741802961</v>
      </c>
      <c r="D43">
        <f t="shared" si="3"/>
        <v>5</v>
      </c>
      <c r="E43" s="4"/>
      <c r="F43" s="2">
        <f t="shared" si="6"/>
        <v>-2.1000000000000063</v>
      </c>
      <c r="G43" s="2">
        <f t="shared" si="6"/>
        <v>-2.1000000000000063</v>
      </c>
      <c r="H43" s="2">
        <f t="shared" si="6"/>
        <v>-2.1000000000000063</v>
      </c>
      <c r="I43" s="2">
        <f t="shared" si="6"/>
        <v>-2.1000000000000063</v>
      </c>
      <c r="J43" s="2">
        <f t="shared" si="6"/>
        <v>-2.1000000000000063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ht="12.75">
      <c r="A44" s="2">
        <f t="shared" si="4"/>
        <v>-2.0500000000000065</v>
      </c>
      <c r="B44" s="5">
        <f t="shared" si="1"/>
        <v>0.048792018579182105</v>
      </c>
      <c r="C44" s="5">
        <f t="shared" si="2"/>
        <v>0.020182147759984947</v>
      </c>
      <c r="D44">
        <f t="shared" si="3"/>
        <v>6</v>
      </c>
      <c r="E44" s="4"/>
      <c r="F44" s="2">
        <f t="shared" si="6"/>
        <v>-2.0500000000000065</v>
      </c>
      <c r="G44" s="2">
        <f t="shared" si="6"/>
        <v>-2.0500000000000065</v>
      </c>
      <c r="H44" s="2">
        <f t="shared" si="6"/>
        <v>-2.0500000000000065</v>
      </c>
      <c r="I44" s="2">
        <f t="shared" si="6"/>
        <v>-2.0500000000000065</v>
      </c>
      <c r="J44" s="2">
        <f t="shared" si="6"/>
        <v>-2.0500000000000065</v>
      </c>
      <c r="K44" s="2">
        <f t="shared" si="6"/>
        <v>-2.0500000000000065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5" ht="12.75">
      <c r="A45" s="2">
        <f t="shared" si="4"/>
        <v>-2.0000000000000067</v>
      </c>
      <c r="B45" s="5">
        <f t="shared" si="1"/>
        <v>0.053990966513187334</v>
      </c>
      <c r="C45" s="5">
        <f t="shared" si="2"/>
        <v>0.02275006203618657</v>
      </c>
      <c r="D45">
        <f t="shared" si="3"/>
        <v>6</v>
      </c>
      <c r="E45" s="4"/>
      <c r="F45" s="2">
        <f t="shared" si="6"/>
        <v>-2.0000000000000067</v>
      </c>
      <c r="G45" s="2">
        <f t="shared" si="6"/>
        <v>-2.0000000000000067</v>
      </c>
      <c r="H45" s="2">
        <f t="shared" si="6"/>
        <v>-2.0000000000000067</v>
      </c>
      <c r="I45" s="2">
        <f t="shared" si="6"/>
        <v>-2.0000000000000067</v>
      </c>
      <c r="J45" s="2">
        <f t="shared" si="6"/>
        <v>-2.0000000000000067</v>
      </c>
      <c r="K45" s="2">
        <f t="shared" si="6"/>
        <v>-2.0000000000000067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6" ht="12.75">
      <c r="A46" s="2">
        <f t="shared" si="4"/>
        <v>-1.9500000000000066</v>
      </c>
      <c r="B46" s="5">
        <f t="shared" si="1"/>
        <v>0.05959470606881529</v>
      </c>
      <c r="C46" s="5">
        <f t="shared" si="2"/>
        <v>0.025587989795646582</v>
      </c>
      <c r="D46">
        <f t="shared" si="3"/>
        <v>7</v>
      </c>
      <c r="E46" s="4"/>
      <c r="F46" s="2">
        <f t="shared" si="6"/>
        <v>-1.9500000000000066</v>
      </c>
      <c r="G46" s="2">
        <f t="shared" si="6"/>
        <v>-1.9500000000000066</v>
      </c>
      <c r="H46" s="2">
        <f t="shared" si="6"/>
        <v>-1.9500000000000066</v>
      </c>
      <c r="I46" s="2">
        <f t="shared" si="6"/>
        <v>-1.9500000000000066</v>
      </c>
      <c r="J46" s="2">
        <f t="shared" si="6"/>
        <v>-1.9500000000000066</v>
      </c>
      <c r="K46" s="2">
        <f t="shared" si="6"/>
        <v>-1.9500000000000066</v>
      </c>
      <c r="L46" s="2">
        <f t="shared" si="6"/>
        <v>-1.9500000000000066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5" ht="12.75">
      <c r="A47" s="2">
        <f t="shared" si="4"/>
        <v>-1.9000000000000066</v>
      </c>
      <c r="B47" s="5">
        <f t="shared" si="1"/>
        <v>0.06561581477467576</v>
      </c>
      <c r="C47" s="5">
        <f t="shared" si="2"/>
        <v>0.028716492864572007</v>
      </c>
      <c r="D47">
        <f t="shared" si="3"/>
        <v>8</v>
      </c>
      <c r="E47" s="4"/>
      <c r="F47" s="2">
        <f t="shared" si="6"/>
        <v>-1.9000000000000066</v>
      </c>
      <c r="G47" s="2">
        <f t="shared" si="6"/>
        <v>-1.9000000000000066</v>
      </c>
      <c r="H47" s="2">
        <f t="shared" si="6"/>
        <v>-1.9000000000000066</v>
      </c>
      <c r="I47" s="2">
        <f t="shared" si="6"/>
        <v>-1.9000000000000066</v>
      </c>
      <c r="J47" s="2">
        <f t="shared" si="6"/>
        <v>-1.9000000000000066</v>
      </c>
      <c r="K47" s="2">
        <f t="shared" si="6"/>
        <v>-1.9000000000000066</v>
      </c>
      <c r="L47" s="2">
        <f t="shared" si="6"/>
        <v>-1.9000000000000066</v>
      </c>
      <c r="M47" s="2">
        <f t="shared" si="6"/>
        <v>-1.9000000000000066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4" ht="12.75">
      <c r="A48" s="2">
        <f t="shared" si="4"/>
        <v>-1.8500000000000065</v>
      </c>
      <c r="B48" s="5">
        <f t="shared" si="1"/>
        <v>0.07206487433621711</v>
      </c>
      <c r="C48" s="5">
        <f t="shared" si="2"/>
        <v>0.032156713245037216</v>
      </c>
      <c r="D48">
        <f t="shared" si="3"/>
        <v>9</v>
      </c>
      <c r="E48" s="4"/>
      <c r="F48" s="2">
        <f t="shared" si="6"/>
        <v>-1.8500000000000065</v>
      </c>
      <c r="G48" s="2">
        <f t="shared" si="6"/>
        <v>-1.8500000000000065</v>
      </c>
      <c r="H48" s="2">
        <f t="shared" si="6"/>
        <v>-1.8500000000000065</v>
      </c>
      <c r="I48" s="2">
        <f t="shared" si="6"/>
        <v>-1.8500000000000065</v>
      </c>
      <c r="J48" s="2">
        <f t="shared" si="6"/>
        <v>-1.8500000000000065</v>
      </c>
      <c r="K48" s="2">
        <f t="shared" si="6"/>
        <v>-1.8500000000000065</v>
      </c>
      <c r="L48" s="2">
        <f t="shared" si="6"/>
        <v>-1.8500000000000065</v>
      </c>
      <c r="M48" s="2">
        <f t="shared" si="6"/>
        <v>-1.8500000000000065</v>
      </c>
      <c r="N48" s="2">
        <f t="shared" si="6"/>
        <v>-1.8500000000000065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3" ht="12.75">
      <c r="A49" s="2">
        <f t="shared" si="4"/>
        <v>-1.8000000000000065</v>
      </c>
      <c r="B49" s="5">
        <f t="shared" si="1"/>
        <v>0.07895015830089323</v>
      </c>
      <c r="C49" s="5">
        <f t="shared" si="2"/>
        <v>0.03593026551382261</v>
      </c>
      <c r="D49">
        <f t="shared" si="3"/>
        <v>9</v>
      </c>
      <c r="E49" s="4"/>
      <c r="F49" s="2">
        <f t="shared" si="6"/>
        <v>-1.8000000000000065</v>
      </c>
      <c r="G49" s="2">
        <f t="shared" si="6"/>
        <v>-1.8000000000000065</v>
      </c>
      <c r="H49" s="2">
        <f t="shared" si="6"/>
        <v>-1.8000000000000065</v>
      </c>
      <c r="I49" s="2">
        <f t="shared" si="6"/>
        <v>-1.8000000000000065</v>
      </c>
      <c r="J49" s="2">
        <f t="shared" si="6"/>
        <v>-1.8000000000000065</v>
      </c>
      <c r="K49" s="2">
        <f t="shared" si="6"/>
        <v>-1.8000000000000065</v>
      </c>
      <c r="L49" s="2">
        <f t="shared" si="6"/>
        <v>-1.8000000000000065</v>
      </c>
      <c r="M49" s="2">
        <f t="shared" si="6"/>
        <v>-1.8000000000000065</v>
      </c>
      <c r="N49" s="2">
        <f t="shared" si="6"/>
        <v>-1.8000000000000065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2" ht="12.75">
      <c r="A50" s="2">
        <f t="shared" si="4"/>
        <v>-1.7500000000000064</v>
      </c>
      <c r="B50" s="5">
        <f t="shared" si="1"/>
        <v>0.08627731882651053</v>
      </c>
      <c r="C50" s="5">
        <f t="shared" si="2"/>
        <v>0.040059113566558446</v>
      </c>
      <c r="D50">
        <f t="shared" si="3"/>
        <v>10</v>
      </c>
      <c r="E50" s="4"/>
      <c r="F50" s="2">
        <f t="shared" si="6"/>
        <v>-1.7500000000000064</v>
      </c>
      <c r="G50" s="2">
        <f t="shared" si="6"/>
        <v>-1.7500000000000064</v>
      </c>
      <c r="H50" s="2">
        <f t="shared" si="6"/>
        <v>-1.7500000000000064</v>
      </c>
      <c r="I50" s="2">
        <f t="shared" si="6"/>
        <v>-1.7500000000000064</v>
      </c>
      <c r="J50" s="2">
        <f t="shared" si="6"/>
        <v>-1.7500000000000064</v>
      </c>
      <c r="K50" s="2">
        <f t="shared" si="6"/>
        <v>-1.7500000000000064</v>
      </c>
      <c r="L50" s="2">
        <f t="shared" si="6"/>
        <v>-1.7500000000000064</v>
      </c>
      <c r="M50" s="2">
        <f t="shared" si="6"/>
        <v>-1.7500000000000064</v>
      </c>
      <c r="N50" s="2">
        <f t="shared" si="6"/>
        <v>-1.7500000000000064</v>
      </c>
      <c r="O50" s="2">
        <f t="shared" si="6"/>
        <v>-1.7500000000000064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0" ht="12.75">
      <c r="A51" s="2">
        <f t="shared" si="4"/>
        <v>-1.7000000000000064</v>
      </c>
      <c r="B51" s="5">
        <f t="shared" si="1"/>
        <v>0.09404907737688588</v>
      </c>
      <c r="C51" s="5">
        <f t="shared" si="2"/>
        <v>0.04456543178247874</v>
      </c>
      <c r="D51">
        <f t="shared" si="3"/>
        <v>11</v>
      </c>
      <c r="E51" s="4"/>
      <c r="F51" s="2">
        <f t="shared" si="6"/>
        <v>-1.7000000000000064</v>
      </c>
      <c r="G51" s="2">
        <f t="shared" si="6"/>
        <v>-1.7000000000000064</v>
      </c>
      <c r="H51" s="2">
        <f t="shared" si="6"/>
        <v>-1.7000000000000064</v>
      </c>
      <c r="I51" s="2">
        <f t="shared" si="6"/>
        <v>-1.7000000000000064</v>
      </c>
      <c r="J51" s="2">
        <f t="shared" si="6"/>
        <v>-1.7000000000000064</v>
      </c>
      <c r="K51" s="2">
        <f t="shared" si="6"/>
        <v>-1.7000000000000064</v>
      </c>
      <c r="L51" s="2">
        <f t="shared" si="6"/>
        <v>-1.7000000000000064</v>
      </c>
      <c r="M51" s="2">
        <f t="shared" si="6"/>
        <v>-1.7000000000000064</v>
      </c>
      <c r="N51" s="2">
        <f t="shared" si="6"/>
        <v>-1.7000000000000064</v>
      </c>
      <c r="O51" s="2">
        <f t="shared" si="6"/>
        <v>-1.7000000000000064</v>
      </c>
      <c r="P51" s="2">
        <f t="shared" si="6"/>
        <v>-1.7000000000000064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38" ht="12.75">
      <c r="A52" s="2">
        <f t="shared" si="4"/>
        <v>-1.6500000000000064</v>
      </c>
      <c r="B52" s="5">
        <f t="shared" si="1"/>
        <v>0.10226492456397691</v>
      </c>
      <c r="C52" s="5">
        <f t="shared" si="2"/>
        <v>0.04947145093640892</v>
      </c>
      <c r="D52">
        <f t="shared" si="3"/>
        <v>12</v>
      </c>
      <c r="E52" s="4"/>
      <c r="F52" s="2">
        <f t="shared" si="6"/>
        <v>-1.6500000000000064</v>
      </c>
      <c r="G52" s="2">
        <f t="shared" si="6"/>
        <v>-1.6500000000000064</v>
      </c>
      <c r="H52" s="2">
        <f t="shared" si="6"/>
        <v>-1.6500000000000064</v>
      </c>
      <c r="I52" s="2">
        <f t="shared" si="6"/>
        <v>-1.6500000000000064</v>
      </c>
      <c r="J52" s="2">
        <f t="shared" si="6"/>
        <v>-1.6500000000000064</v>
      </c>
      <c r="K52" s="2">
        <f t="shared" si="6"/>
        <v>-1.6500000000000064</v>
      </c>
      <c r="L52" s="2">
        <f t="shared" si="6"/>
        <v>-1.6500000000000064</v>
      </c>
      <c r="M52" s="2">
        <f t="shared" si="6"/>
        <v>-1.6500000000000064</v>
      </c>
      <c r="N52" s="2">
        <f t="shared" si="6"/>
        <v>-1.6500000000000064</v>
      </c>
      <c r="O52" s="2">
        <f t="shared" si="6"/>
        <v>-1.6500000000000064</v>
      </c>
      <c r="P52" s="2">
        <f t="shared" si="6"/>
        <v>-1.6500000000000064</v>
      </c>
      <c r="Q52" s="2">
        <f t="shared" si="6"/>
        <v>-1.6500000000000064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4"/>
      <c r="AF52" s="4"/>
      <c r="AG52" s="4"/>
      <c r="AH52" s="4"/>
      <c r="AI52" s="4"/>
      <c r="AJ52" s="4"/>
      <c r="AK52" s="4"/>
      <c r="AL52" s="4"/>
    </row>
    <row r="53" spans="1:36" ht="12.75">
      <c r="A53" s="2">
        <f t="shared" si="4"/>
        <v>-1.6000000000000063</v>
      </c>
      <c r="B53" s="5">
        <f t="shared" si="1"/>
        <v>0.11092083467945445</v>
      </c>
      <c r="C53" s="5">
        <f t="shared" si="2"/>
        <v>0.054799289453875244</v>
      </c>
      <c r="D53">
        <f t="shared" si="3"/>
        <v>13</v>
      </c>
      <c r="E53" s="4"/>
      <c r="F53" s="2">
        <f t="shared" si="6"/>
        <v>-1.6000000000000063</v>
      </c>
      <c r="G53" s="2">
        <f t="shared" si="6"/>
        <v>-1.6000000000000063</v>
      </c>
      <c r="H53" s="2">
        <f t="shared" si="6"/>
        <v>-1.6000000000000063</v>
      </c>
      <c r="I53" s="2">
        <f t="shared" si="6"/>
        <v>-1.6000000000000063</v>
      </c>
      <c r="J53" s="2">
        <f t="shared" si="6"/>
        <v>-1.6000000000000063</v>
      </c>
      <c r="K53" s="2">
        <f t="shared" si="6"/>
        <v>-1.6000000000000063</v>
      </c>
      <c r="L53" s="2">
        <f t="shared" si="6"/>
        <v>-1.6000000000000063</v>
      </c>
      <c r="M53" s="2">
        <f t="shared" si="6"/>
        <v>-1.6000000000000063</v>
      </c>
      <c r="N53" s="2">
        <f t="shared" si="6"/>
        <v>-1.6000000000000063</v>
      </c>
      <c r="O53" s="2">
        <f t="shared" si="6"/>
        <v>-1.6000000000000063</v>
      </c>
      <c r="P53" s="2">
        <f t="shared" si="6"/>
        <v>-1.6000000000000063</v>
      </c>
      <c r="Q53" s="2">
        <f t="shared" si="6"/>
        <v>-1.6000000000000063</v>
      </c>
      <c r="R53" s="2">
        <f t="shared" si="6"/>
        <v>-1.6000000000000063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4"/>
      <c r="AF53" s="4"/>
      <c r="AG53" s="4"/>
      <c r="AH53" s="4"/>
      <c r="AI53" s="4"/>
      <c r="AJ53" s="4"/>
    </row>
    <row r="54" spans="1:34" ht="12.75">
      <c r="A54" s="2">
        <f t="shared" si="4"/>
        <v>-1.5500000000000063</v>
      </c>
      <c r="B54" s="5">
        <f t="shared" si="1"/>
        <v>0.12000900069698442</v>
      </c>
      <c r="C54" s="5">
        <f t="shared" si="2"/>
        <v>0.060570770888493386</v>
      </c>
      <c r="D54">
        <f t="shared" si="3"/>
        <v>14</v>
      </c>
      <c r="E54" s="4"/>
      <c r="F54" s="2">
        <f t="shared" si="6"/>
        <v>-1.5500000000000063</v>
      </c>
      <c r="G54" s="2">
        <f t="shared" si="6"/>
        <v>-1.5500000000000063</v>
      </c>
      <c r="H54" s="2">
        <f t="shared" si="6"/>
        <v>-1.5500000000000063</v>
      </c>
      <c r="I54" s="2">
        <f t="shared" si="6"/>
        <v>-1.5500000000000063</v>
      </c>
      <c r="J54" s="2">
        <f t="shared" si="6"/>
        <v>-1.5500000000000063</v>
      </c>
      <c r="K54" s="2">
        <f t="shared" si="6"/>
        <v>-1.5500000000000063</v>
      </c>
      <c r="L54" s="2">
        <f t="shared" si="6"/>
        <v>-1.5500000000000063</v>
      </c>
      <c r="M54" s="2">
        <f t="shared" si="6"/>
        <v>-1.5500000000000063</v>
      </c>
      <c r="N54" s="2">
        <f t="shared" si="6"/>
        <v>-1.5500000000000063</v>
      </c>
      <c r="O54" s="2">
        <f t="shared" si="6"/>
        <v>-1.5500000000000063</v>
      </c>
      <c r="P54" s="2">
        <f t="shared" si="6"/>
        <v>-1.5500000000000063</v>
      </c>
      <c r="Q54" s="2">
        <f t="shared" si="6"/>
        <v>-1.5500000000000063</v>
      </c>
      <c r="R54" s="2">
        <f t="shared" si="6"/>
        <v>-1.5500000000000063</v>
      </c>
      <c r="S54" s="2">
        <f t="shared" si="6"/>
        <v>-1.5500000000000063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4"/>
      <c r="AF54" s="4"/>
      <c r="AG54" s="4"/>
      <c r="AH54" s="4"/>
    </row>
    <row r="55" spans="1:32" ht="12.75">
      <c r="A55" s="2">
        <f t="shared" si="4"/>
        <v>-1.5000000000000062</v>
      </c>
      <c r="B55" s="5">
        <f t="shared" si="1"/>
        <v>0.1295175956658905</v>
      </c>
      <c r="C55" s="5">
        <f t="shared" si="2"/>
        <v>0.0668072287934498</v>
      </c>
      <c r="D55">
        <f t="shared" si="3"/>
        <v>16</v>
      </c>
      <c r="E55" s="4"/>
      <c r="F55" s="2">
        <f t="shared" si="6"/>
        <v>-1.5000000000000062</v>
      </c>
      <c r="G55" s="2">
        <f t="shared" si="6"/>
        <v>-1.5000000000000062</v>
      </c>
      <c r="H55" s="2">
        <f t="shared" si="6"/>
        <v>-1.5000000000000062</v>
      </c>
      <c r="I55" s="2">
        <f t="shared" si="6"/>
        <v>-1.5000000000000062</v>
      </c>
      <c r="J55" s="2">
        <f t="shared" si="6"/>
        <v>-1.5000000000000062</v>
      </c>
      <c r="K55" s="2">
        <f t="shared" si="6"/>
        <v>-1.5000000000000062</v>
      </c>
      <c r="L55" s="2">
        <f t="shared" si="6"/>
        <v>-1.5000000000000062</v>
      </c>
      <c r="M55" s="2">
        <f t="shared" si="6"/>
        <v>-1.5000000000000062</v>
      </c>
      <c r="N55" s="2">
        <f t="shared" si="6"/>
        <v>-1.5000000000000062</v>
      </c>
      <c r="O55" s="2">
        <f t="shared" si="6"/>
        <v>-1.5000000000000062</v>
      </c>
      <c r="P55" s="2">
        <f t="shared" si="6"/>
        <v>-1.5000000000000062</v>
      </c>
      <c r="Q55" s="2">
        <f t="shared" si="6"/>
        <v>-1.5000000000000062</v>
      </c>
      <c r="R55" s="2">
        <f t="shared" si="6"/>
        <v>-1.5000000000000062</v>
      </c>
      <c r="S55" s="2">
        <f t="shared" si="6"/>
        <v>-1.5000000000000062</v>
      </c>
      <c r="T55" s="2">
        <f t="shared" si="6"/>
        <v>-1.5000000000000062</v>
      </c>
      <c r="U55" s="2">
        <f t="shared" si="6"/>
        <v>-1.5000000000000062</v>
      </c>
      <c r="V55" s="2"/>
      <c r="W55" s="2"/>
      <c r="X55" s="2"/>
      <c r="Y55" s="2"/>
      <c r="Z55" s="2"/>
      <c r="AA55" s="2"/>
      <c r="AB55" s="2"/>
      <c r="AC55" s="2"/>
      <c r="AD55" s="2"/>
      <c r="AE55" s="4"/>
      <c r="AF55" s="4"/>
    </row>
    <row r="56" spans="1:30" ht="12.75">
      <c r="A56" s="2">
        <f t="shared" si="4"/>
        <v>-1.4500000000000062</v>
      </c>
      <c r="B56" s="5">
        <f t="shared" si="1"/>
        <v>0.139430566445359</v>
      </c>
      <c r="C56" s="5">
        <f t="shared" si="2"/>
        <v>0.07352930045566164</v>
      </c>
      <c r="D56">
        <f t="shared" si="3"/>
        <v>17</v>
      </c>
      <c r="E56" s="4"/>
      <c r="F56" s="2">
        <f t="shared" si="6"/>
        <v>-1.4500000000000062</v>
      </c>
      <c r="G56" s="2">
        <f t="shared" si="6"/>
        <v>-1.4500000000000062</v>
      </c>
      <c r="H56" s="2">
        <f t="shared" si="6"/>
        <v>-1.4500000000000062</v>
      </c>
      <c r="I56" s="2">
        <f t="shared" si="6"/>
        <v>-1.4500000000000062</v>
      </c>
      <c r="J56" s="2">
        <f t="shared" si="6"/>
        <v>-1.4500000000000062</v>
      </c>
      <c r="K56" s="2">
        <f t="shared" si="6"/>
        <v>-1.4500000000000062</v>
      </c>
      <c r="L56" s="2">
        <f t="shared" si="6"/>
        <v>-1.4500000000000062</v>
      </c>
      <c r="M56" s="2">
        <f t="shared" si="6"/>
        <v>-1.4500000000000062</v>
      </c>
      <c r="N56" s="2">
        <f t="shared" si="6"/>
        <v>-1.4500000000000062</v>
      </c>
      <c r="O56" s="2">
        <f t="shared" si="6"/>
        <v>-1.4500000000000062</v>
      </c>
      <c r="P56" s="2">
        <f t="shared" si="6"/>
        <v>-1.4500000000000062</v>
      </c>
      <c r="Q56" s="2">
        <f t="shared" si="6"/>
        <v>-1.4500000000000062</v>
      </c>
      <c r="R56" s="2">
        <f t="shared" si="6"/>
        <v>-1.4500000000000062</v>
      </c>
      <c r="S56" s="2">
        <f t="shared" si="6"/>
        <v>-1.4500000000000062</v>
      </c>
      <c r="T56" s="2">
        <f t="shared" si="6"/>
        <v>-1.4500000000000062</v>
      </c>
      <c r="U56" s="2">
        <f t="shared" si="6"/>
        <v>-1.4500000000000062</v>
      </c>
      <c r="V56" s="2">
        <f aca="true" t="shared" si="7" ref="V56:AK71">$A56</f>
        <v>-1.4500000000000062</v>
      </c>
      <c r="W56" s="2"/>
      <c r="X56" s="2"/>
      <c r="Y56" s="2"/>
      <c r="Z56" s="2"/>
      <c r="AA56" s="2"/>
      <c r="AB56" s="2"/>
      <c r="AC56" s="2"/>
      <c r="AD56" s="2"/>
    </row>
    <row r="57" spans="1:30" ht="12.75">
      <c r="A57" s="2">
        <f t="shared" si="4"/>
        <v>-1.4000000000000061</v>
      </c>
      <c r="B57" s="5">
        <f t="shared" si="1"/>
        <v>0.14972746563574357</v>
      </c>
      <c r="C57" s="5">
        <f t="shared" si="2"/>
        <v>0.08075671125629913</v>
      </c>
      <c r="D57">
        <f t="shared" si="3"/>
        <v>18</v>
      </c>
      <c r="E57" s="4"/>
      <c r="F57" s="2">
        <f t="shared" si="6"/>
        <v>-1.4000000000000061</v>
      </c>
      <c r="G57" s="2">
        <f t="shared" si="6"/>
        <v>-1.4000000000000061</v>
      </c>
      <c r="H57" s="2">
        <f t="shared" si="6"/>
        <v>-1.4000000000000061</v>
      </c>
      <c r="I57" s="2">
        <f t="shared" si="6"/>
        <v>-1.4000000000000061</v>
      </c>
      <c r="J57" s="2">
        <f t="shared" si="6"/>
        <v>-1.4000000000000061</v>
      </c>
      <c r="K57" s="2">
        <f t="shared" si="6"/>
        <v>-1.4000000000000061</v>
      </c>
      <c r="L57" s="2">
        <f t="shared" si="6"/>
        <v>-1.4000000000000061</v>
      </c>
      <c r="M57" s="2">
        <f t="shared" si="6"/>
        <v>-1.4000000000000061</v>
      </c>
      <c r="N57" s="2">
        <f t="shared" si="6"/>
        <v>-1.4000000000000061</v>
      </c>
      <c r="O57" s="2">
        <f t="shared" si="6"/>
        <v>-1.4000000000000061</v>
      </c>
      <c r="P57" s="2">
        <f t="shared" si="6"/>
        <v>-1.4000000000000061</v>
      </c>
      <c r="Q57" s="2">
        <f t="shared" si="6"/>
        <v>-1.4000000000000061</v>
      </c>
      <c r="R57" s="2">
        <f t="shared" si="6"/>
        <v>-1.4000000000000061</v>
      </c>
      <c r="S57" s="2">
        <f t="shared" si="6"/>
        <v>-1.4000000000000061</v>
      </c>
      <c r="T57" s="2">
        <f t="shared" si="6"/>
        <v>-1.4000000000000061</v>
      </c>
      <c r="U57" s="2">
        <f t="shared" si="6"/>
        <v>-1.4000000000000061</v>
      </c>
      <c r="V57" s="2">
        <f t="shared" si="7"/>
        <v>-1.4000000000000061</v>
      </c>
      <c r="W57" s="2">
        <f t="shared" si="7"/>
        <v>-1.4000000000000061</v>
      </c>
      <c r="X57" s="2"/>
      <c r="Y57" s="2"/>
      <c r="Z57" s="2"/>
      <c r="AA57" s="2"/>
      <c r="AB57" s="2"/>
      <c r="AC57" s="2"/>
      <c r="AD57" s="2"/>
    </row>
    <row r="58" spans="1:30" ht="12.75">
      <c r="A58" s="2">
        <f t="shared" si="4"/>
        <v>-1.350000000000006</v>
      </c>
      <c r="B58" s="5">
        <f t="shared" si="1"/>
        <v>0.16038332734191826</v>
      </c>
      <c r="C58" s="5">
        <f t="shared" si="2"/>
        <v>0.08850805170849918</v>
      </c>
      <c r="D58">
        <f t="shared" si="3"/>
        <v>19</v>
      </c>
      <c r="E58" s="4"/>
      <c r="F58" s="2">
        <f aca="true" t="shared" si="8" ref="F58:X72">$A58</f>
        <v>-1.350000000000006</v>
      </c>
      <c r="G58" s="2">
        <f t="shared" si="8"/>
        <v>-1.350000000000006</v>
      </c>
      <c r="H58" s="2">
        <f t="shared" si="8"/>
        <v>-1.350000000000006</v>
      </c>
      <c r="I58" s="2">
        <f t="shared" si="8"/>
        <v>-1.350000000000006</v>
      </c>
      <c r="J58" s="2">
        <f t="shared" si="8"/>
        <v>-1.350000000000006</v>
      </c>
      <c r="K58" s="2">
        <f t="shared" si="8"/>
        <v>-1.350000000000006</v>
      </c>
      <c r="L58" s="2">
        <f t="shared" si="8"/>
        <v>-1.350000000000006</v>
      </c>
      <c r="M58" s="2">
        <f t="shared" si="8"/>
        <v>-1.350000000000006</v>
      </c>
      <c r="N58" s="2">
        <f t="shared" si="8"/>
        <v>-1.350000000000006</v>
      </c>
      <c r="O58" s="2">
        <f t="shared" si="8"/>
        <v>-1.350000000000006</v>
      </c>
      <c r="P58" s="2">
        <f t="shared" si="8"/>
        <v>-1.350000000000006</v>
      </c>
      <c r="Q58" s="2">
        <f t="shared" si="8"/>
        <v>-1.350000000000006</v>
      </c>
      <c r="R58" s="2">
        <f t="shared" si="8"/>
        <v>-1.350000000000006</v>
      </c>
      <c r="S58" s="2">
        <f t="shared" si="8"/>
        <v>-1.350000000000006</v>
      </c>
      <c r="T58" s="2">
        <f t="shared" si="8"/>
        <v>-1.350000000000006</v>
      </c>
      <c r="U58" s="2">
        <f t="shared" si="8"/>
        <v>-1.350000000000006</v>
      </c>
      <c r="V58" s="2">
        <f t="shared" si="7"/>
        <v>-1.350000000000006</v>
      </c>
      <c r="W58" s="2">
        <f t="shared" si="7"/>
        <v>-1.350000000000006</v>
      </c>
      <c r="X58" s="2">
        <f t="shared" si="7"/>
        <v>-1.350000000000006</v>
      </c>
      <c r="Y58" s="2"/>
      <c r="Z58" s="2"/>
      <c r="AA58" s="2"/>
      <c r="AB58" s="2"/>
      <c r="AC58" s="2"/>
      <c r="AD58" s="2"/>
    </row>
    <row r="59" spans="1:30" ht="12.75">
      <c r="A59" s="2">
        <f t="shared" si="4"/>
        <v>-1.300000000000006</v>
      </c>
      <c r="B59" s="5">
        <f t="shared" si="1"/>
        <v>0.171368592047806</v>
      </c>
      <c r="C59" s="5">
        <f t="shared" si="2"/>
        <v>0.09680054949573624</v>
      </c>
      <c r="D59">
        <f t="shared" si="3"/>
        <v>21</v>
      </c>
      <c r="E59" s="4"/>
      <c r="F59" s="2">
        <f t="shared" si="8"/>
        <v>-1.300000000000006</v>
      </c>
      <c r="G59" s="2">
        <f t="shared" si="8"/>
        <v>-1.300000000000006</v>
      </c>
      <c r="H59" s="2">
        <f t="shared" si="8"/>
        <v>-1.300000000000006</v>
      </c>
      <c r="I59" s="2">
        <f t="shared" si="8"/>
        <v>-1.300000000000006</v>
      </c>
      <c r="J59" s="2">
        <f t="shared" si="8"/>
        <v>-1.300000000000006</v>
      </c>
      <c r="K59" s="2">
        <f t="shared" si="8"/>
        <v>-1.300000000000006</v>
      </c>
      <c r="L59" s="2">
        <f t="shared" si="8"/>
        <v>-1.300000000000006</v>
      </c>
      <c r="M59" s="2">
        <f t="shared" si="8"/>
        <v>-1.300000000000006</v>
      </c>
      <c r="N59" s="2">
        <f t="shared" si="8"/>
        <v>-1.300000000000006</v>
      </c>
      <c r="O59" s="2">
        <f t="shared" si="8"/>
        <v>-1.300000000000006</v>
      </c>
      <c r="P59" s="2">
        <f t="shared" si="8"/>
        <v>-1.300000000000006</v>
      </c>
      <c r="Q59" s="2">
        <f t="shared" si="8"/>
        <v>-1.300000000000006</v>
      </c>
      <c r="R59" s="2">
        <f t="shared" si="8"/>
        <v>-1.300000000000006</v>
      </c>
      <c r="S59" s="2">
        <f t="shared" si="8"/>
        <v>-1.300000000000006</v>
      </c>
      <c r="T59" s="2">
        <f t="shared" si="8"/>
        <v>-1.300000000000006</v>
      </c>
      <c r="U59" s="2">
        <f t="shared" si="8"/>
        <v>-1.300000000000006</v>
      </c>
      <c r="V59" s="2">
        <f t="shared" si="7"/>
        <v>-1.300000000000006</v>
      </c>
      <c r="W59" s="2">
        <f t="shared" si="7"/>
        <v>-1.300000000000006</v>
      </c>
      <c r="X59" s="2">
        <f t="shared" si="7"/>
        <v>-1.300000000000006</v>
      </c>
      <c r="Y59" s="2">
        <f t="shared" si="7"/>
        <v>-1.300000000000006</v>
      </c>
      <c r="Z59" s="2">
        <f t="shared" si="7"/>
        <v>-1.300000000000006</v>
      </c>
      <c r="AA59" s="2"/>
      <c r="AB59" s="2"/>
      <c r="AC59" s="2"/>
      <c r="AD59" s="2"/>
    </row>
    <row r="60" spans="1:30" ht="12.75">
      <c r="A60" s="2">
        <f t="shared" si="4"/>
        <v>-1.250000000000006</v>
      </c>
      <c r="B60" s="5">
        <f t="shared" si="1"/>
        <v>0.18264908538902053</v>
      </c>
      <c r="C60" s="5">
        <f t="shared" si="2"/>
        <v>0.10564983908567949</v>
      </c>
      <c r="D60">
        <f t="shared" si="3"/>
        <v>22</v>
      </c>
      <c r="E60" s="4"/>
      <c r="F60" s="2">
        <f t="shared" si="8"/>
        <v>-1.250000000000006</v>
      </c>
      <c r="G60" s="2">
        <f t="shared" si="8"/>
        <v>-1.250000000000006</v>
      </c>
      <c r="H60" s="2">
        <f t="shared" si="8"/>
        <v>-1.250000000000006</v>
      </c>
      <c r="I60" s="2">
        <f t="shared" si="8"/>
        <v>-1.250000000000006</v>
      </c>
      <c r="J60" s="2">
        <f t="shared" si="8"/>
        <v>-1.250000000000006</v>
      </c>
      <c r="K60" s="2">
        <f t="shared" si="8"/>
        <v>-1.250000000000006</v>
      </c>
      <c r="L60" s="2">
        <f t="shared" si="8"/>
        <v>-1.250000000000006</v>
      </c>
      <c r="M60" s="2">
        <f t="shared" si="8"/>
        <v>-1.250000000000006</v>
      </c>
      <c r="N60" s="2">
        <f t="shared" si="8"/>
        <v>-1.250000000000006</v>
      </c>
      <c r="O60" s="2">
        <f t="shared" si="8"/>
        <v>-1.250000000000006</v>
      </c>
      <c r="P60" s="2">
        <f t="shared" si="8"/>
        <v>-1.250000000000006</v>
      </c>
      <c r="Q60" s="2">
        <f t="shared" si="8"/>
        <v>-1.250000000000006</v>
      </c>
      <c r="R60" s="2">
        <f t="shared" si="8"/>
        <v>-1.250000000000006</v>
      </c>
      <c r="S60" s="2">
        <f t="shared" si="8"/>
        <v>-1.250000000000006</v>
      </c>
      <c r="T60" s="2">
        <f t="shared" si="8"/>
        <v>-1.250000000000006</v>
      </c>
      <c r="U60" s="2">
        <f t="shared" si="8"/>
        <v>-1.250000000000006</v>
      </c>
      <c r="V60" s="2">
        <f t="shared" si="7"/>
        <v>-1.250000000000006</v>
      </c>
      <c r="W60" s="2">
        <f t="shared" si="7"/>
        <v>-1.250000000000006</v>
      </c>
      <c r="X60" s="2">
        <f t="shared" si="7"/>
        <v>-1.250000000000006</v>
      </c>
      <c r="Y60" s="2">
        <f t="shared" si="7"/>
        <v>-1.250000000000006</v>
      </c>
      <c r="Z60" s="2">
        <f t="shared" si="7"/>
        <v>-1.250000000000006</v>
      </c>
      <c r="AA60" s="2">
        <f t="shared" si="7"/>
        <v>-1.250000000000006</v>
      </c>
      <c r="AB60" s="2"/>
      <c r="AC60" s="2"/>
      <c r="AD60" s="2"/>
    </row>
    <row r="61" spans="1:30" ht="12.75">
      <c r="A61" s="2">
        <f t="shared" si="4"/>
        <v>-1.200000000000006</v>
      </c>
      <c r="B61" s="5">
        <f t="shared" si="1"/>
        <v>0.1941860549832115</v>
      </c>
      <c r="C61" s="5">
        <f t="shared" si="2"/>
        <v>0.11506973171770629</v>
      </c>
      <c r="D61">
        <f t="shared" si="3"/>
        <v>23</v>
      </c>
      <c r="E61" s="4"/>
      <c r="F61" s="2">
        <f t="shared" si="8"/>
        <v>-1.200000000000006</v>
      </c>
      <c r="G61" s="2">
        <f t="shared" si="8"/>
        <v>-1.200000000000006</v>
      </c>
      <c r="H61" s="2">
        <f t="shared" si="8"/>
        <v>-1.200000000000006</v>
      </c>
      <c r="I61" s="2">
        <f t="shared" si="8"/>
        <v>-1.200000000000006</v>
      </c>
      <c r="J61" s="2">
        <f t="shared" si="8"/>
        <v>-1.200000000000006</v>
      </c>
      <c r="K61" s="2">
        <f t="shared" si="8"/>
        <v>-1.200000000000006</v>
      </c>
      <c r="L61" s="2">
        <f t="shared" si="8"/>
        <v>-1.200000000000006</v>
      </c>
      <c r="M61" s="2">
        <f t="shared" si="8"/>
        <v>-1.200000000000006</v>
      </c>
      <c r="N61" s="2">
        <f t="shared" si="8"/>
        <v>-1.200000000000006</v>
      </c>
      <c r="O61" s="2">
        <f t="shared" si="8"/>
        <v>-1.200000000000006</v>
      </c>
      <c r="P61" s="2">
        <f t="shared" si="8"/>
        <v>-1.200000000000006</v>
      </c>
      <c r="Q61" s="2">
        <f t="shared" si="8"/>
        <v>-1.200000000000006</v>
      </c>
      <c r="R61" s="2">
        <f t="shared" si="8"/>
        <v>-1.200000000000006</v>
      </c>
      <c r="S61" s="2">
        <f t="shared" si="8"/>
        <v>-1.200000000000006</v>
      </c>
      <c r="T61" s="2">
        <f t="shared" si="8"/>
        <v>-1.200000000000006</v>
      </c>
      <c r="U61" s="2">
        <f t="shared" si="8"/>
        <v>-1.200000000000006</v>
      </c>
      <c r="V61" s="2">
        <f t="shared" si="7"/>
        <v>-1.200000000000006</v>
      </c>
      <c r="W61" s="2">
        <f t="shared" si="7"/>
        <v>-1.200000000000006</v>
      </c>
      <c r="X61" s="2">
        <f t="shared" si="7"/>
        <v>-1.200000000000006</v>
      </c>
      <c r="Y61" s="2">
        <f t="shared" si="7"/>
        <v>-1.200000000000006</v>
      </c>
      <c r="Z61" s="2">
        <f t="shared" si="7"/>
        <v>-1.200000000000006</v>
      </c>
      <c r="AA61" s="2">
        <f t="shared" si="7"/>
        <v>-1.200000000000006</v>
      </c>
      <c r="AB61" s="2">
        <f t="shared" si="7"/>
        <v>-1.200000000000006</v>
      </c>
      <c r="AC61" s="2"/>
      <c r="AD61" s="2"/>
    </row>
    <row r="62" spans="1:30" ht="12.75">
      <c r="A62" s="2">
        <f t="shared" si="4"/>
        <v>-1.150000000000006</v>
      </c>
      <c r="B62" s="5">
        <f t="shared" si="1"/>
        <v>0.20593626871997334</v>
      </c>
      <c r="C62" s="5">
        <f t="shared" si="2"/>
        <v>0.12507198875095338</v>
      </c>
      <c r="D62">
        <f t="shared" si="3"/>
        <v>25</v>
      </c>
      <c r="E62" s="4"/>
      <c r="F62" s="2">
        <f t="shared" si="8"/>
        <v>-1.150000000000006</v>
      </c>
      <c r="G62" s="2">
        <f t="shared" si="8"/>
        <v>-1.150000000000006</v>
      </c>
      <c r="H62" s="2">
        <f t="shared" si="8"/>
        <v>-1.150000000000006</v>
      </c>
      <c r="I62" s="2">
        <f t="shared" si="8"/>
        <v>-1.150000000000006</v>
      </c>
      <c r="J62" s="2">
        <f t="shared" si="8"/>
        <v>-1.150000000000006</v>
      </c>
      <c r="K62" s="2">
        <f t="shared" si="8"/>
        <v>-1.150000000000006</v>
      </c>
      <c r="L62" s="2">
        <f t="shared" si="8"/>
        <v>-1.150000000000006</v>
      </c>
      <c r="M62" s="2">
        <f t="shared" si="8"/>
        <v>-1.150000000000006</v>
      </c>
      <c r="N62" s="2">
        <f t="shared" si="8"/>
        <v>-1.150000000000006</v>
      </c>
      <c r="O62" s="2">
        <f t="shared" si="8"/>
        <v>-1.150000000000006</v>
      </c>
      <c r="P62" s="2">
        <f t="shared" si="8"/>
        <v>-1.150000000000006</v>
      </c>
      <c r="Q62" s="2">
        <f t="shared" si="8"/>
        <v>-1.150000000000006</v>
      </c>
      <c r="R62" s="2">
        <f t="shared" si="8"/>
        <v>-1.150000000000006</v>
      </c>
      <c r="S62" s="2">
        <f t="shared" si="8"/>
        <v>-1.150000000000006</v>
      </c>
      <c r="T62" s="2">
        <f t="shared" si="8"/>
        <v>-1.150000000000006</v>
      </c>
      <c r="U62" s="2">
        <f t="shared" si="8"/>
        <v>-1.150000000000006</v>
      </c>
      <c r="V62" s="2">
        <f t="shared" si="7"/>
        <v>-1.150000000000006</v>
      </c>
      <c r="W62" s="2">
        <f t="shared" si="7"/>
        <v>-1.150000000000006</v>
      </c>
      <c r="X62" s="2">
        <f t="shared" si="7"/>
        <v>-1.150000000000006</v>
      </c>
      <c r="Y62" s="2">
        <f t="shared" si="7"/>
        <v>-1.150000000000006</v>
      </c>
      <c r="Z62" s="2">
        <f t="shared" si="7"/>
        <v>-1.150000000000006</v>
      </c>
      <c r="AA62" s="2">
        <f t="shared" si="7"/>
        <v>-1.150000000000006</v>
      </c>
      <c r="AB62" s="2">
        <f t="shared" si="7"/>
        <v>-1.150000000000006</v>
      </c>
      <c r="AC62" s="2">
        <f t="shared" si="7"/>
        <v>-1.150000000000006</v>
      </c>
      <c r="AD62" s="2">
        <f t="shared" si="7"/>
        <v>-1.150000000000006</v>
      </c>
    </row>
    <row r="63" spans="1:31" ht="12.75">
      <c r="A63" s="2">
        <f t="shared" si="4"/>
        <v>-1.1000000000000059</v>
      </c>
      <c r="B63" s="5">
        <f t="shared" si="1"/>
        <v>0.21785217703254914</v>
      </c>
      <c r="C63" s="5">
        <f t="shared" si="2"/>
        <v>0.13566610150761493</v>
      </c>
      <c r="D63">
        <f t="shared" si="3"/>
        <v>26</v>
      </c>
      <c r="E63" s="4"/>
      <c r="F63" s="2">
        <f t="shared" si="8"/>
        <v>-1.1000000000000059</v>
      </c>
      <c r="G63" s="2">
        <f t="shared" si="8"/>
        <v>-1.1000000000000059</v>
      </c>
      <c r="H63" s="2">
        <f t="shared" si="8"/>
        <v>-1.1000000000000059</v>
      </c>
      <c r="I63" s="2">
        <f t="shared" si="8"/>
        <v>-1.1000000000000059</v>
      </c>
      <c r="J63" s="2">
        <f t="shared" si="8"/>
        <v>-1.1000000000000059</v>
      </c>
      <c r="K63" s="2">
        <f t="shared" si="8"/>
        <v>-1.1000000000000059</v>
      </c>
      <c r="L63" s="2">
        <f t="shared" si="8"/>
        <v>-1.1000000000000059</v>
      </c>
      <c r="M63" s="2">
        <f t="shared" si="8"/>
        <v>-1.1000000000000059</v>
      </c>
      <c r="N63" s="2">
        <f t="shared" si="8"/>
        <v>-1.1000000000000059</v>
      </c>
      <c r="O63" s="2">
        <f t="shared" si="8"/>
        <v>-1.1000000000000059</v>
      </c>
      <c r="P63" s="2">
        <f t="shared" si="8"/>
        <v>-1.1000000000000059</v>
      </c>
      <c r="Q63" s="2">
        <f t="shared" si="8"/>
        <v>-1.1000000000000059</v>
      </c>
      <c r="R63" s="2">
        <f t="shared" si="8"/>
        <v>-1.1000000000000059</v>
      </c>
      <c r="S63" s="2">
        <f t="shared" si="8"/>
        <v>-1.1000000000000059</v>
      </c>
      <c r="T63" s="2">
        <f t="shared" si="8"/>
        <v>-1.1000000000000059</v>
      </c>
      <c r="U63" s="2">
        <f t="shared" si="8"/>
        <v>-1.1000000000000059</v>
      </c>
      <c r="V63" s="2">
        <f t="shared" si="8"/>
        <v>-1.1000000000000059</v>
      </c>
      <c r="W63" s="2">
        <f t="shared" si="8"/>
        <v>-1.1000000000000059</v>
      </c>
      <c r="X63" s="2">
        <f t="shared" si="8"/>
        <v>-1.1000000000000059</v>
      </c>
      <c r="Y63" s="2">
        <f t="shared" si="7"/>
        <v>-1.1000000000000059</v>
      </c>
      <c r="Z63" s="2">
        <f t="shared" si="7"/>
        <v>-1.1000000000000059</v>
      </c>
      <c r="AA63" s="2">
        <f t="shared" si="7"/>
        <v>-1.1000000000000059</v>
      </c>
      <c r="AB63" s="2">
        <f t="shared" si="7"/>
        <v>-1.1000000000000059</v>
      </c>
      <c r="AC63" s="2">
        <f t="shared" si="7"/>
        <v>-1.1000000000000059</v>
      </c>
      <c r="AD63" s="2">
        <f t="shared" si="7"/>
        <v>-1.1000000000000059</v>
      </c>
      <c r="AE63" s="2">
        <f t="shared" si="7"/>
        <v>-1.1000000000000059</v>
      </c>
    </row>
    <row r="64" spans="1:33" ht="12.75">
      <c r="A64" s="2">
        <f t="shared" si="4"/>
        <v>-1.0500000000000058</v>
      </c>
      <c r="B64" s="5">
        <f t="shared" si="1"/>
        <v>0.2298821406842316</v>
      </c>
      <c r="C64" s="5">
        <f t="shared" si="2"/>
        <v>0.1468590808474386</v>
      </c>
      <c r="D64">
        <f t="shared" si="3"/>
        <v>28</v>
      </c>
      <c r="E64" s="4"/>
      <c r="F64" s="2">
        <f t="shared" si="8"/>
        <v>-1.0500000000000058</v>
      </c>
      <c r="G64" s="2">
        <f t="shared" si="8"/>
        <v>-1.0500000000000058</v>
      </c>
      <c r="H64" s="2">
        <f t="shared" si="8"/>
        <v>-1.0500000000000058</v>
      </c>
      <c r="I64" s="2">
        <f t="shared" si="8"/>
        <v>-1.0500000000000058</v>
      </c>
      <c r="J64" s="2">
        <f t="shared" si="8"/>
        <v>-1.0500000000000058</v>
      </c>
      <c r="K64" s="2">
        <f t="shared" si="8"/>
        <v>-1.0500000000000058</v>
      </c>
      <c r="L64" s="2">
        <f t="shared" si="8"/>
        <v>-1.0500000000000058</v>
      </c>
      <c r="M64" s="2">
        <f t="shared" si="8"/>
        <v>-1.0500000000000058</v>
      </c>
      <c r="N64" s="2">
        <f t="shared" si="8"/>
        <v>-1.0500000000000058</v>
      </c>
      <c r="O64" s="2">
        <f t="shared" si="8"/>
        <v>-1.0500000000000058</v>
      </c>
      <c r="P64" s="2">
        <f t="shared" si="8"/>
        <v>-1.0500000000000058</v>
      </c>
      <c r="Q64" s="2">
        <f t="shared" si="8"/>
        <v>-1.0500000000000058</v>
      </c>
      <c r="R64" s="2">
        <f t="shared" si="8"/>
        <v>-1.0500000000000058</v>
      </c>
      <c r="S64" s="2">
        <f t="shared" si="8"/>
        <v>-1.0500000000000058</v>
      </c>
      <c r="T64" s="2">
        <f t="shared" si="8"/>
        <v>-1.0500000000000058</v>
      </c>
      <c r="U64" s="2">
        <f t="shared" si="8"/>
        <v>-1.0500000000000058</v>
      </c>
      <c r="V64" s="2">
        <f t="shared" si="8"/>
        <v>-1.0500000000000058</v>
      </c>
      <c r="W64" s="2">
        <f t="shared" si="8"/>
        <v>-1.0500000000000058</v>
      </c>
      <c r="X64" s="2">
        <f t="shared" si="8"/>
        <v>-1.0500000000000058</v>
      </c>
      <c r="Y64" s="2">
        <f t="shared" si="7"/>
        <v>-1.0500000000000058</v>
      </c>
      <c r="Z64" s="2">
        <f t="shared" si="7"/>
        <v>-1.0500000000000058</v>
      </c>
      <c r="AA64" s="2">
        <f t="shared" si="7"/>
        <v>-1.0500000000000058</v>
      </c>
      <c r="AB64" s="2">
        <f t="shared" si="7"/>
        <v>-1.0500000000000058</v>
      </c>
      <c r="AC64" s="2">
        <f t="shared" si="7"/>
        <v>-1.0500000000000058</v>
      </c>
      <c r="AD64" s="2">
        <f t="shared" si="7"/>
        <v>-1.0500000000000058</v>
      </c>
      <c r="AE64" s="2">
        <f t="shared" si="7"/>
        <v>-1.0500000000000058</v>
      </c>
      <c r="AF64" s="2">
        <f t="shared" si="7"/>
        <v>-1.0500000000000058</v>
      </c>
      <c r="AG64" s="2">
        <f t="shared" si="7"/>
        <v>-1.0500000000000058</v>
      </c>
    </row>
    <row r="65" spans="1:34" ht="12.75">
      <c r="A65" s="2">
        <f t="shared" si="4"/>
        <v>-1.0000000000000058</v>
      </c>
      <c r="B65" s="5">
        <f t="shared" si="1"/>
        <v>0.24197072451914192</v>
      </c>
      <c r="C65" s="5">
        <f t="shared" si="2"/>
        <v>0.1586552597589943</v>
      </c>
      <c r="D65">
        <f t="shared" si="3"/>
        <v>29</v>
      </c>
      <c r="E65" s="4"/>
      <c r="F65" s="2">
        <f t="shared" si="8"/>
        <v>-1.0000000000000058</v>
      </c>
      <c r="G65" s="2">
        <f t="shared" si="8"/>
        <v>-1.0000000000000058</v>
      </c>
      <c r="H65" s="2">
        <f t="shared" si="8"/>
        <v>-1.0000000000000058</v>
      </c>
      <c r="I65" s="2">
        <f t="shared" si="8"/>
        <v>-1.0000000000000058</v>
      </c>
      <c r="J65" s="2">
        <f t="shared" si="8"/>
        <v>-1.0000000000000058</v>
      </c>
      <c r="K65" s="2">
        <f t="shared" si="8"/>
        <v>-1.0000000000000058</v>
      </c>
      <c r="L65" s="2">
        <f t="shared" si="8"/>
        <v>-1.0000000000000058</v>
      </c>
      <c r="M65" s="2">
        <f t="shared" si="8"/>
        <v>-1.0000000000000058</v>
      </c>
      <c r="N65" s="2">
        <f t="shared" si="8"/>
        <v>-1.0000000000000058</v>
      </c>
      <c r="O65" s="2">
        <f t="shared" si="8"/>
        <v>-1.0000000000000058</v>
      </c>
      <c r="P65" s="2">
        <f t="shared" si="8"/>
        <v>-1.0000000000000058</v>
      </c>
      <c r="Q65" s="2">
        <f t="shared" si="8"/>
        <v>-1.0000000000000058</v>
      </c>
      <c r="R65" s="2">
        <f t="shared" si="8"/>
        <v>-1.0000000000000058</v>
      </c>
      <c r="S65" s="2">
        <f t="shared" si="8"/>
        <v>-1.0000000000000058</v>
      </c>
      <c r="T65" s="2">
        <f t="shared" si="8"/>
        <v>-1.0000000000000058</v>
      </c>
      <c r="U65" s="2">
        <f t="shared" si="8"/>
        <v>-1.0000000000000058</v>
      </c>
      <c r="V65" s="2">
        <f t="shared" si="8"/>
        <v>-1.0000000000000058</v>
      </c>
      <c r="W65" s="2">
        <f t="shared" si="8"/>
        <v>-1.0000000000000058</v>
      </c>
      <c r="X65" s="2">
        <f t="shared" si="8"/>
        <v>-1.0000000000000058</v>
      </c>
      <c r="Y65" s="2">
        <f t="shared" si="7"/>
        <v>-1.0000000000000058</v>
      </c>
      <c r="Z65" s="2">
        <f t="shared" si="7"/>
        <v>-1.0000000000000058</v>
      </c>
      <c r="AA65" s="2">
        <f t="shared" si="7"/>
        <v>-1.0000000000000058</v>
      </c>
      <c r="AB65" s="2">
        <f t="shared" si="7"/>
        <v>-1.0000000000000058</v>
      </c>
      <c r="AC65" s="2">
        <f t="shared" si="7"/>
        <v>-1.0000000000000058</v>
      </c>
      <c r="AD65" s="2">
        <f t="shared" si="7"/>
        <v>-1.0000000000000058</v>
      </c>
      <c r="AE65" s="2">
        <f t="shared" si="7"/>
        <v>-1.0000000000000058</v>
      </c>
      <c r="AF65" s="2">
        <f t="shared" si="7"/>
        <v>-1.0000000000000058</v>
      </c>
      <c r="AG65" s="2">
        <f t="shared" si="7"/>
        <v>-1.0000000000000058</v>
      </c>
      <c r="AH65" s="2">
        <f t="shared" si="7"/>
        <v>-1.0000000000000058</v>
      </c>
    </row>
    <row r="66" spans="1:35" ht="12.75">
      <c r="A66" s="2">
        <f t="shared" si="4"/>
        <v>-0.9500000000000057</v>
      </c>
      <c r="B66" s="5">
        <f t="shared" si="1"/>
        <v>0.2540590564691876</v>
      </c>
      <c r="C66" s="5">
        <f t="shared" si="2"/>
        <v>0.17105611224722206</v>
      </c>
      <c r="D66">
        <f t="shared" si="3"/>
        <v>30</v>
      </c>
      <c r="E66" s="4"/>
      <c r="F66" s="2">
        <f t="shared" si="8"/>
        <v>-0.9500000000000057</v>
      </c>
      <c r="G66" s="2">
        <f t="shared" si="8"/>
        <v>-0.9500000000000057</v>
      </c>
      <c r="H66" s="2">
        <f t="shared" si="8"/>
        <v>-0.9500000000000057</v>
      </c>
      <c r="I66" s="2">
        <f t="shared" si="8"/>
        <v>-0.9500000000000057</v>
      </c>
      <c r="J66" s="2">
        <f t="shared" si="8"/>
        <v>-0.9500000000000057</v>
      </c>
      <c r="K66" s="2">
        <f t="shared" si="8"/>
        <v>-0.9500000000000057</v>
      </c>
      <c r="L66" s="2">
        <f t="shared" si="8"/>
        <v>-0.9500000000000057</v>
      </c>
      <c r="M66" s="2">
        <f t="shared" si="8"/>
        <v>-0.9500000000000057</v>
      </c>
      <c r="N66" s="2">
        <f t="shared" si="8"/>
        <v>-0.9500000000000057</v>
      </c>
      <c r="O66" s="2">
        <f t="shared" si="8"/>
        <v>-0.9500000000000057</v>
      </c>
      <c r="P66" s="2">
        <f t="shared" si="8"/>
        <v>-0.9500000000000057</v>
      </c>
      <c r="Q66" s="2">
        <f t="shared" si="8"/>
        <v>-0.9500000000000057</v>
      </c>
      <c r="R66" s="2">
        <f t="shared" si="8"/>
        <v>-0.9500000000000057</v>
      </c>
      <c r="S66" s="2">
        <f t="shared" si="8"/>
        <v>-0.9500000000000057</v>
      </c>
      <c r="T66" s="2">
        <f t="shared" si="8"/>
        <v>-0.9500000000000057</v>
      </c>
      <c r="U66" s="2">
        <f t="shared" si="8"/>
        <v>-0.9500000000000057</v>
      </c>
      <c r="V66" s="2">
        <f t="shared" si="8"/>
        <v>-0.9500000000000057</v>
      </c>
      <c r="W66" s="2">
        <f t="shared" si="8"/>
        <v>-0.9500000000000057</v>
      </c>
      <c r="X66" s="2">
        <f t="shared" si="8"/>
        <v>-0.9500000000000057</v>
      </c>
      <c r="Y66" s="2">
        <f t="shared" si="7"/>
        <v>-0.9500000000000057</v>
      </c>
      <c r="Z66" s="2">
        <f t="shared" si="7"/>
        <v>-0.9500000000000057</v>
      </c>
      <c r="AA66" s="2">
        <f t="shared" si="7"/>
        <v>-0.9500000000000057</v>
      </c>
      <c r="AB66" s="2">
        <f t="shared" si="7"/>
        <v>-0.9500000000000057</v>
      </c>
      <c r="AC66" s="2">
        <f t="shared" si="7"/>
        <v>-0.9500000000000057</v>
      </c>
      <c r="AD66" s="2">
        <f t="shared" si="7"/>
        <v>-0.9500000000000057</v>
      </c>
      <c r="AE66" s="2">
        <f t="shared" si="7"/>
        <v>-0.9500000000000057</v>
      </c>
      <c r="AF66" s="2">
        <f t="shared" si="7"/>
        <v>-0.9500000000000057</v>
      </c>
      <c r="AG66" s="2">
        <f t="shared" si="7"/>
        <v>-0.9500000000000057</v>
      </c>
      <c r="AH66" s="2">
        <f t="shared" si="7"/>
        <v>-0.9500000000000057</v>
      </c>
      <c r="AI66" s="2">
        <f t="shared" si="7"/>
        <v>-0.9500000000000057</v>
      </c>
    </row>
    <row r="67" spans="1:37" ht="12.75">
      <c r="A67" s="2">
        <f t="shared" si="4"/>
        <v>-0.9000000000000057</v>
      </c>
      <c r="B67" s="5">
        <f t="shared" si="1"/>
        <v>0.26608524989875343</v>
      </c>
      <c r="C67" s="5">
        <f t="shared" si="2"/>
        <v>0.18406009173191118</v>
      </c>
      <c r="D67">
        <f t="shared" si="3"/>
        <v>32</v>
      </c>
      <c r="E67" s="4"/>
      <c r="F67" s="2">
        <f t="shared" si="8"/>
        <v>-0.9000000000000057</v>
      </c>
      <c r="G67" s="2">
        <f t="shared" si="8"/>
        <v>-0.9000000000000057</v>
      </c>
      <c r="H67" s="2">
        <f t="shared" si="8"/>
        <v>-0.9000000000000057</v>
      </c>
      <c r="I67" s="2">
        <f t="shared" si="8"/>
        <v>-0.9000000000000057</v>
      </c>
      <c r="J67" s="2">
        <f t="shared" si="8"/>
        <v>-0.9000000000000057</v>
      </c>
      <c r="K67" s="2">
        <f t="shared" si="8"/>
        <v>-0.9000000000000057</v>
      </c>
      <c r="L67" s="2">
        <f t="shared" si="8"/>
        <v>-0.9000000000000057</v>
      </c>
      <c r="M67" s="2">
        <f t="shared" si="8"/>
        <v>-0.9000000000000057</v>
      </c>
      <c r="N67" s="2">
        <f t="shared" si="8"/>
        <v>-0.9000000000000057</v>
      </c>
      <c r="O67" s="2">
        <f t="shared" si="8"/>
        <v>-0.9000000000000057</v>
      </c>
      <c r="P67" s="2">
        <f t="shared" si="8"/>
        <v>-0.9000000000000057</v>
      </c>
      <c r="Q67" s="2">
        <f t="shared" si="8"/>
        <v>-0.9000000000000057</v>
      </c>
      <c r="R67" s="2">
        <f t="shared" si="8"/>
        <v>-0.9000000000000057</v>
      </c>
      <c r="S67" s="2">
        <f t="shared" si="8"/>
        <v>-0.9000000000000057</v>
      </c>
      <c r="T67" s="2">
        <f t="shared" si="8"/>
        <v>-0.9000000000000057</v>
      </c>
      <c r="U67" s="2">
        <f t="shared" si="8"/>
        <v>-0.9000000000000057</v>
      </c>
      <c r="V67" s="2">
        <f t="shared" si="8"/>
        <v>-0.9000000000000057</v>
      </c>
      <c r="W67" s="2">
        <f t="shared" si="8"/>
        <v>-0.9000000000000057</v>
      </c>
      <c r="X67" s="2">
        <f t="shared" si="8"/>
        <v>-0.9000000000000057</v>
      </c>
      <c r="Y67" s="2">
        <f t="shared" si="7"/>
        <v>-0.9000000000000057</v>
      </c>
      <c r="Z67" s="2">
        <f t="shared" si="7"/>
        <v>-0.9000000000000057</v>
      </c>
      <c r="AA67" s="2">
        <f t="shared" si="7"/>
        <v>-0.9000000000000057</v>
      </c>
      <c r="AB67" s="2">
        <f t="shared" si="7"/>
        <v>-0.9000000000000057</v>
      </c>
      <c r="AC67" s="2">
        <f t="shared" si="7"/>
        <v>-0.9000000000000057</v>
      </c>
      <c r="AD67" s="2">
        <f t="shared" si="7"/>
        <v>-0.9000000000000057</v>
      </c>
      <c r="AE67" s="2">
        <f t="shared" si="7"/>
        <v>-0.9000000000000057</v>
      </c>
      <c r="AF67" s="2">
        <f t="shared" si="7"/>
        <v>-0.9000000000000057</v>
      </c>
      <c r="AG67" s="2">
        <f t="shared" si="7"/>
        <v>-0.9000000000000057</v>
      </c>
      <c r="AH67" s="2">
        <f t="shared" si="7"/>
        <v>-0.9000000000000057</v>
      </c>
      <c r="AI67" s="2">
        <f t="shared" si="7"/>
        <v>-0.9000000000000057</v>
      </c>
      <c r="AJ67" s="2">
        <f t="shared" si="7"/>
        <v>-0.9000000000000057</v>
      </c>
      <c r="AK67" s="2">
        <f t="shared" si="7"/>
        <v>-0.9000000000000057</v>
      </c>
    </row>
    <row r="68" spans="1:38" ht="12.75">
      <c r="A68" s="2">
        <f t="shared" si="4"/>
        <v>-0.8500000000000056</v>
      </c>
      <c r="B68" s="5">
        <f t="shared" si="1"/>
        <v>0.2779848861309951</v>
      </c>
      <c r="C68" s="5">
        <f t="shared" si="2"/>
        <v>0.1976624920462947</v>
      </c>
      <c r="D68">
        <f t="shared" si="3"/>
        <v>33</v>
      </c>
      <c r="E68" s="4"/>
      <c r="F68" s="2">
        <f t="shared" si="8"/>
        <v>-0.8500000000000056</v>
      </c>
      <c r="G68" s="2">
        <f t="shared" si="8"/>
        <v>-0.8500000000000056</v>
      </c>
      <c r="H68" s="2">
        <f t="shared" si="8"/>
        <v>-0.8500000000000056</v>
      </c>
      <c r="I68" s="2">
        <f t="shared" si="8"/>
        <v>-0.8500000000000056</v>
      </c>
      <c r="J68" s="2">
        <f t="shared" si="8"/>
        <v>-0.8500000000000056</v>
      </c>
      <c r="K68" s="2">
        <f t="shared" si="8"/>
        <v>-0.8500000000000056</v>
      </c>
      <c r="L68" s="2">
        <f t="shared" si="8"/>
        <v>-0.8500000000000056</v>
      </c>
      <c r="M68" s="2">
        <f t="shared" si="8"/>
        <v>-0.8500000000000056</v>
      </c>
      <c r="N68" s="2">
        <f t="shared" si="8"/>
        <v>-0.8500000000000056</v>
      </c>
      <c r="O68" s="2">
        <f t="shared" si="8"/>
        <v>-0.8500000000000056</v>
      </c>
      <c r="P68" s="2">
        <f t="shared" si="8"/>
        <v>-0.8500000000000056</v>
      </c>
      <c r="Q68" s="2">
        <f t="shared" si="8"/>
        <v>-0.8500000000000056</v>
      </c>
      <c r="R68" s="2">
        <f t="shared" si="8"/>
        <v>-0.8500000000000056</v>
      </c>
      <c r="S68" s="2">
        <f t="shared" si="8"/>
        <v>-0.8500000000000056</v>
      </c>
      <c r="T68" s="2">
        <f t="shared" si="8"/>
        <v>-0.8500000000000056</v>
      </c>
      <c r="U68" s="2">
        <f t="shared" si="8"/>
        <v>-0.8500000000000056</v>
      </c>
      <c r="V68" s="2">
        <f t="shared" si="8"/>
        <v>-0.8500000000000056</v>
      </c>
      <c r="W68" s="2">
        <f t="shared" si="8"/>
        <v>-0.8500000000000056</v>
      </c>
      <c r="X68" s="2">
        <f t="shared" si="8"/>
        <v>-0.8500000000000056</v>
      </c>
      <c r="Y68" s="2">
        <f t="shared" si="7"/>
        <v>-0.8500000000000056</v>
      </c>
      <c r="Z68" s="2">
        <f t="shared" si="7"/>
        <v>-0.8500000000000056</v>
      </c>
      <c r="AA68" s="2">
        <f t="shared" si="7"/>
        <v>-0.8500000000000056</v>
      </c>
      <c r="AB68" s="2">
        <f t="shared" si="7"/>
        <v>-0.8500000000000056</v>
      </c>
      <c r="AC68" s="2">
        <f t="shared" si="7"/>
        <v>-0.8500000000000056</v>
      </c>
      <c r="AD68" s="2">
        <f t="shared" si="7"/>
        <v>-0.8500000000000056</v>
      </c>
      <c r="AE68" s="2">
        <f t="shared" si="7"/>
        <v>-0.8500000000000056</v>
      </c>
      <c r="AF68" s="2">
        <f t="shared" si="7"/>
        <v>-0.8500000000000056</v>
      </c>
      <c r="AG68" s="2">
        <f t="shared" si="7"/>
        <v>-0.8500000000000056</v>
      </c>
      <c r="AH68" s="2">
        <f t="shared" si="7"/>
        <v>-0.8500000000000056</v>
      </c>
      <c r="AI68" s="2">
        <f t="shared" si="7"/>
        <v>-0.8500000000000056</v>
      </c>
      <c r="AJ68" s="2">
        <f t="shared" si="7"/>
        <v>-0.8500000000000056</v>
      </c>
      <c r="AK68" s="2">
        <f t="shared" si="7"/>
        <v>-0.8500000000000056</v>
      </c>
      <c r="AL68" s="2">
        <f aca="true" t="shared" si="9" ref="AL68:AP71">$A68</f>
        <v>-0.8500000000000056</v>
      </c>
    </row>
    <row r="69" spans="1:40" ht="12.75">
      <c r="A69" s="2">
        <f t="shared" si="4"/>
        <v>-0.8000000000000056</v>
      </c>
      <c r="B69" s="5">
        <f t="shared" si="1"/>
        <v>0.2896915527614814</v>
      </c>
      <c r="C69" s="5">
        <f t="shared" si="2"/>
        <v>0.21185533393827427</v>
      </c>
      <c r="D69">
        <f t="shared" si="3"/>
        <v>35</v>
      </c>
      <c r="E69" s="4"/>
      <c r="F69" s="2">
        <f t="shared" si="8"/>
        <v>-0.8000000000000056</v>
      </c>
      <c r="G69" s="2">
        <f t="shared" si="8"/>
        <v>-0.8000000000000056</v>
      </c>
      <c r="H69" s="2">
        <f t="shared" si="8"/>
        <v>-0.8000000000000056</v>
      </c>
      <c r="I69" s="2">
        <f t="shared" si="8"/>
        <v>-0.8000000000000056</v>
      </c>
      <c r="J69" s="2">
        <f t="shared" si="8"/>
        <v>-0.8000000000000056</v>
      </c>
      <c r="K69" s="2">
        <f t="shared" si="8"/>
        <v>-0.8000000000000056</v>
      </c>
      <c r="L69" s="2">
        <f t="shared" si="8"/>
        <v>-0.8000000000000056</v>
      </c>
      <c r="M69" s="2">
        <f t="shared" si="8"/>
        <v>-0.8000000000000056</v>
      </c>
      <c r="N69" s="2">
        <f t="shared" si="8"/>
        <v>-0.8000000000000056</v>
      </c>
      <c r="O69" s="2">
        <f t="shared" si="8"/>
        <v>-0.8000000000000056</v>
      </c>
      <c r="P69" s="2">
        <f t="shared" si="8"/>
        <v>-0.8000000000000056</v>
      </c>
      <c r="Q69" s="2">
        <f t="shared" si="8"/>
        <v>-0.8000000000000056</v>
      </c>
      <c r="R69" s="2">
        <f t="shared" si="8"/>
        <v>-0.8000000000000056</v>
      </c>
      <c r="S69" s="2">
        <f t="shared" si="8"/>
        <v>-0.8000000000000056</v>
      </c>
      <c r="T69" s="2">
        <f t="shared" si="8"/>
        <v>-0.8000000000000056</v>
      </c>
      <c r="U69" s="2">
        <f t="shared" si="8"/>
        <v>-0.8000000000000056</v>
      </c>
      <c r="V69" s="2">
        <f t="shared" si="8"/>
        <v>-0.8000000000000056</v>
      </c>
      <c r="W69" s="2">
        <f t="shared" si="8"/>
        <v>-0.8000000000000056</v>
      </c>
      <c r="X69" s="2">
        <f t="shared" si="8"/>
        <v>-0.8000000000000056</v>
      </c>
      <c r="Y69" s="2">
        <f t="shared" si="7"/>
        <v>-0.8000000000000056</v>
      </c>
      <c r="Z69" s="2">
        <f t="shared" si="7"/>
        <v>-0.8000000000000056</v>
      </c>
      <c r="AA69" s="2">
        <f t="shared" si="7"/>
        <v>-0.8000000000000056</v>
      </c>
      <c r="AB69" s="2">
        <f t="shared" si="7"/>
        <v>-0.8000000000000056</v>
      </c>
      <c r="AC69" s="2">
        <f t="shared" si="7"/>
        <v>-0.8000000000000056</v>
      </c>
      <c r="AD69" s="2">
        <f t="shared" si="7"/>
        <v>-0.8000000000000056</v>
      </c>
      <c r="AE69" s="2">
        <f t="shared" si="7"/>
        <v>-0.8000000000000056</v>
      </c>
      <c r="AF69" s="2">
        <f t="shared" si="7"/>
        <v>-0.8000000000000056</v>
      </c>
      <c r="AG69" s="2">
        <f t="shared" si="7"/>
        <v>-0.8000000000000056</v>
      </c>
      <c r="AH69" s="2">
        <f t="shared" si="7"/>
        <v>-0.8000000000000056</v>
      </c>
      <c r="AI69" s="2">
        <f t="shared" si="7"/>
        <v>-0.8000000000000056</v>
      </c>
      <c r="AJ69" s="2">
        <f t="shared" si="7"/>
        <v>-0.8000000000000056</v>
      </c>
      <c r="AK69" s="2">
        <f t="shared" si="7"/>
        <v>-0.8000000000000056</v>
      </c>
      <c r="AL69" s="2">
        <f t="shared" si="9"/>
        <v>-0.8000000000000056</v>
      </c>
      <c r="AM69" s="2">
        <f t="shared" si="9"/>
        <v>-0.8000000000000056</v>
      </c>
      <c r="AN69" s="2">
        <f t="shared" si="9"/>
        <v>-0.8000000000000056</v>
      </c>
    </row>
    <row r="70" spans="1:41" ht="12.75">
      <c r="A70" s="2">
        <f t="shared" si="4"/>
        <v>-0.7500000000000056</v>
      </c>
      <c r="B70" s="5">
        <f t="shared" si="1"/>
        <v>0.30113743215480315</v>
      </c>
      <c r="C70" s="5">
        <f t="shared" si="2"/>
        <v>0.22662727972979002</v>
      </c>
      <c r="D70">
        <f t="shared" si="3"/>
        <v>36</v>
      </c>
      <c r="E70" s="4"/>
      <c r="F70" s="2">
        <f t="shared" si="8"/>
        <v>-0.7500000000000056</v>
      </c>
      <c r="G70" s="2">
        <f t="shared" si="8"/>
        <v>-0.7500000000000056</v>
      </c>
      <c r="H70" s="2">
        <f t="shared" si="8"/>
        <v>-0.7500000000000056</v>
      </c>
      <c r="I70" s="2">
        <f t="shared" si="8"/>
        <v>-0.7500000000000056</v>
      </c>
      <c r="J70" s="2">
        <f t="shared" si="8"/>
        <v>-0.7500000000000056</v>
      </c>
      <c r="K70" s="2">
        <f t="shared" si="8"/>
        <v>-0.7500000000000056</v>
      </c>
      <c r="L70" s="2">
        <f t="shared" si="8"/>
        <v>-0.7500000000000056</v>
      </c>
      <c r="M70" s="2">
        <f t="shared" si="8"/>
        <v>-0.7500000000000056</v>
      </c>
      <c r="N70" s="2">
        <f t="shared" si="8"/>
        <v>-0.7500000000000056</v>
      </c>
      <c r="O70" s="2">
        <f t="shared" si="8"/>
        <v>-0.7500000000000056</v>
      </c>
      <c r="P70" s="2">
        <f t="shared" si="8"/>
        <v>-0.7500000000000056</v>
      </c>
      <c r="Q70" s="2">
        <f t="shared" si="8"/>
        <v>-0.7500000000000056</v>
      </c>
      <c r="R70" s="2">
        <f t="shared" si="8"/>
        <v>-0.7500000000000056</v>
      </c>
      <c r="S70" s="2">
        <f t="shared" si="8"/>
        <v>-0.7500000000000056</v>
      </c>
      <c r="T70" s="2">
        <f t="shared" si="8"/>
        <v>-0.7500000000000056</v>
      </c>
      <c r="U70" s="2">
        <f t="shared" si="8"/>
        <v>-0.7500000000000056</v>
      </c>
      <c r="V70" s="2">
        <f t="shared" si="8"/>
        <v>-0.7500000000000056</v>
      </c>
      <c r="W70" s="2">
        <f t="shared" si="8"/>
        <v>-0.7500000000000056</v>
      </c>
      <c r="X70" s="2">
        <f t="shared" si="8"/>
        <v>-0.7500000000000056</v>
      </c>
      <c r="Y70" s="2">
        <f t="shared" si="7"/>
        <v>-0.7500000000000056</v>
      </c>
      <c r="Z70" s="2">
        <f t="shared" si="7"/>
        <v>-0.7500000000000056</v>
      </c>
      <c r="AA70" s="2">
        <f t="shared" si="7"/>
        <v>-0.7500000000000056</v>
      </c>
      <c r="AB70" s="2">
        <f t="shared" si="7"/>
        <v>-0.7500000000000056</v>
      </c>
      <c r="AC70" s="2">
        <f t="shared" si="7"/>
        <v>-0.7500000000000056</v>
      </c>
      <c r="AD70" s="2">
        <f t="shared" si="7"/>
        <v>-0.7500000000000056</v>
      </c>
      <c r="AE70" s="2">
        <f t="shared" si="7"/>
        <v>-0.7500000000000056</v>
      </c>
      <c r="AF70" s="2">
        <f t="shared" si="7"/>
        <v>-0.7500000000000056</v>
      </c>
      <c r="AG70" s="2">
        <f t="shared" si="7"/>
        <v>-0.7500000000000056</v>
      </c>
      <c r="AH70" s="2">
        <f t="shared" si="7"/>
        <v>-0.7500000000000056</v>
      </c>
      <c r="AI70" s="2">
        <f t="shared" si="7"/>
        <v>-0.7500000000000056</v>
      </c>
      <c r="AJ70" s="2">
        <f t="shared" si="7"/>
        <v>-0.7500000000000056</v>
      </c>
      <c r="AK70" s="2">
        <f t="shared" si="7"/>
        <v>-0.7500000000000056</v>
      </c>
      <c r="AL70" s="2">
        <f t="shared" si="9"/>
        <v>-0.7500000000000056</v>
      </c>
      <c r="AM70" s="2">
        <f t="shared" si="9"/>
        <v>-0.7500000000000056</v>
      </c>
      <c r="AN70" s="2">
        <f t="shared" si="9"/>
        <v>-0.7500000000000056</v>
      </c>
      <c r="AO70" s="2">
        <f t="shared" si="9"/>
        <v>-0.7500000000000056</v>
      </c>
    </row>
    <row r="71" spans="1:42" ht="12.75">
      <c r="A71" s="2">
        <f t="shared" si="4"/>
        <v>-0.7000000000000055</v>
      </c>
      <c r="B71" s="5">
        <f t="shared" si="1"/>
        <v>0.31225393336676005</v>
      </c>
      <c r="C71" s="5">
        <f t="shared" si="2"/>
        <v>0.24196357848477879</v>
      </c>
      <c r="D71">
        <f t="shared" si="3"/>
        <v>37</v>
      </c>
      <c r="E71" s="4"/>
      <c r="F71" s="2">
        <f t="shared" si="8"/>
        <v>-0.7000000000000055</v>
      </c>
      <c r="G71" s="2">
        <f t="shared" si="8"/>
        <v>-0.7000000000000055</v>
      </c>
      <c r="H71" s="2">
        <f t="shared" si="8"/>
        <v>-0.7000000000000055</v>
      </c>
      <c r="I71" s="2">
        <f t="shared" si="8"/>
        <v>-0.7000000000000055</v>
      </c>
      <c r="J71" s="2">
        <f t="shared" si="8"/>
        <v>-0.7000000000000055</v>
      </c>
      <c r="K71" s="2">
        <f t="shared" si="8"/>
        <v>-0.7000000000000055</v>
      </c>
      <c r="L71" s="2">
        <f t="shared" si="8"/>
        <v>-0.7000000000000055</v>
      </c>
      <c r="M71" s="2">
        <f t="shared" si="8"/>
        <v>-0.7000000000000055</v>
      </c>
      <c r="N71" s="2">
        <f t="shared" si="8"/>
        <v>-0.7000000000000055</v>
      </c>
      <c r="O71" s="2">
        <f t="shared" si="8"/>
        <v>-0.7000000000000055</v>
      </c>
      <c r="P71" s="2">
        <f t="shared" si="8"/>
        <v>-0.7000000000000055</v>
      </c>
      <c r="Q71" s="2">
        <f t="shared" si="8"/>
        <v>-0.7000000000000055</v>
      </c>
      <c r="R71" s="2">
        <f t="shared" si="8"/>
        <v>-0.7000000000000055</v>
      </c>
      <c r="S71" s="2">
        <f t="shared" si="8"/>
        <v>-0.7000000000000055</v>
      </c>
      <c r="T71" s="2">
        <f t="shared" si="8"/>
        <v>-0.7000000000000055</v>
      </c>
      <c r="U71" s="2">
        <f t="shared" si="8"/>
        <v>-0.7000000000000055</v>
      </c>
      <c r="V71" s="2">
        <f t="shared" si="8"/>
        <v>-0.7000000000000055</v>
      </c>
      <c r="W71" s="2">
        <f t="shared" si="8"/>
        <v>-0.7000000000000055</v>
      </c>
      <c r="X71" s="2">
        <f t="shared" si="8"/>
        <v>-0.7000000000000055</v>
      </c>
      <c r="Y71" s="2">
        <f t="shared" si="7"/>
        <v>-0.7000000000000055</v>
      </c>
      <c r="Z71" s="2">
        <f t="shared" si="7"/>
        <v>-0.7000000000000055</v>
      </c>
      <c r="AA71" s="2">
        <f t="shared" si="7"/>
        <v>-0.7000000000000055</v>
      </c>
      <c r="AB71" s="2">
        <f t="shared" si="7"/>
        <v>-0.7000000000000055</v>
      </c>
      <c r="AC71" s="2">
        <f t="shared" si="7"/>
        <v>-0.7000000000000055</v>
      </c>
      <c r="AD71" s="2">
        <f t="shared" si="7"/>
        <v>-0.7000000000000055</v>
      </c>
      <c r="AE71" s="2">
        <f t="shared" si="7"/>
        <v>-0.7000000000000055</v>
      </c>
      <c r="AF71" s="2">
        <f t="shared" si="7"/>
        <v>-0.7000000000000055</v>
      </c>
      <c r="AG71" s="2">
        <f t="shared" si="7"/>
        <v>-0.7000000000000055</v>
      </c>
      <c r="AH71" s="2">
        <f t="shared" si="7"/>
        <v>-0.7000000000000055</v>
      </c>
      <c r="AI71" s="2">
        <f t="shared" si="7"/>
        <v>-0.7000000000000055</v>
      </c>
      <c r="AJ71" s="2">
        <f t="shared" si="7"/>
        <v>-0.7000000000000055</v>
      </c>
      <c r="AK71" s="2">
        <f t="shared" si="7"/>
        <v>-0.7000000000000055</v>
      </c>
      <c r="AL71" s="2">
        <f t="shared" si="9"/>
        <v>-0.7000000000000055</v>
      </c>
      <c r="AM71" s="2">
        <f t="shared" si="9"/>
        <v>-0.7000000000000055</v>
      </c>
      <c r="AN71" s="2">
        <f t="shared" si="9"/>
        <v>-0.7000000000000055</v>
      </c>
      <c r="AO71" s="2">
        <f t="shared" si="9"/>
        <v>-0.7000000000000055</v>
      </c>
      <c r="AP71" s="2">
        <f t="shared" si="9"/>
        <v>-0.7000000000000055</v>
      </c>
    </row>
    <row r="72" spans="1:44" ht="12.75">
      <c r="A72" s="2">
        <f t="shared" si="4"/>
        <v>-0.6500000000000055</v>
      </c>
      <c r="B72" s="5">
        <f aca="true" t="shared" si="10" ref="B72:B135">NORMDIST(A72,0,1,0)</f>
        <v>0.3229723596679131</v>
      </c>
      <c r="C72" s="5">
        <f aca="true" t="shared" si="11" ref="C72:C135">NORMDIST(A72,0,1,1)</f>
        <v>0.2578460436767642</v>
      </c>
      <c r="D72">
        <f aca="true" t="shared" si="12" ref="D72:D135">ROUND(B72*120,0)</f>
        <v>39</v>
      </c>
      <c r="E72" s="4"/>
      <c r="F72" s="2">
        <f t="shared" si="8"/>
        <v>-0.6500000000000055</v>
      </c>
      <c r="G72" s="2">
        <f t="shared" si="8"/>
        <v>-0.6500000000000055</v>
      </c>
      <c r="H72" s="2">
        <f t="shared" si="8"/>
        <v>-0.6500000000000055</v>
      </c>
      <c r="I72" s="2">
        <f t="shared" si="8"/>
        <v>-0.6500000000000055</v>
      </c>
      <c r="J72" s="2">
        <f aca="true" t="shared" si="13" ref="J72:AR72">$A72</f>
        <v>-0.6500000000000055</v>
      </c>
      <c r="K72" s="2">
        <f t="shared" si="13"/>
        <v>-0.6500000000000055</v>
      </c>
      <c r="L72" s="2">
        <f t="shared" si="13"/>
        <v>-0.6500000000000055</v>
      </c>
      <c r="M72" s="2">
        <f t="shared" si="13"/>
        <v>-0.6500000000000055</v>
      </c>
      <c r="N72" s="2">
        <f t="shared" si="13"/>
        <v>-0.6500000000000055</v>
      </c>
      <c r="O72" s="2">
        <f t="shared" si="13"/>
        <v>-0.6500000000000055</v>
      </c>
      <c r="P72" s="2">
        <f t="shared" si="13"/>
        <v>-0.6500000000000055</v>
      </c>
      <c r="Q72" s="2">
        <f t="shared" si="13"/>
        <v>-0.6500000000000055</v>
      </c>
      <c r="R72" s="2">
        <f t="shared" si="13"/>
        <v>-0.6500000000000055</v>
      </c>
      <c r="S72" s="2">
        <f t="shared" si="13"/>
        <v>-0.6500000000000055</v>
      </c>
      <c r="T72" s="2">
        <f t="shared" si="13"/>
        <v>-0.6500000000000055</v>
      </c>
      <c r="U72" s="2">
        <f t="shared" si="13"/>
        <v>-0.6500000000000055</v>
      </c>
      <c r="V72" s="2">
        <f t="shared" si="13"/>
        <v>-0.6500000000000055</v>
      </c>
      <c r="W72" s="2">
        <f t="shared" si="13"/>
        <v>-0.6500000000000055</v>
      </c>
      <c r="X72" s="2">
        <f t="shared" si="13"/>
        <v>-0.6500000000000055</v>
      </c>
      <c r="Y72" s="2">
        <f t="shared" si="13"/>
        <v>-0.6500000000000055</v>
      </c>
      <c r="Z72" s="2">
        <f t="shared" si="13"/>
        <v>-0.6500000000000055</v>
      </c>
      <c r="AA72" s="2">
        <f t="shared" si="13"/>
        <v>-0.6500000000000055</v>
      </c>
      <c r="AB72" s="2">
        <f t="shared" si="13"/>
        <v>-0.6500000000000055</v>
      </c>
      <c r="AC72" s="2">
        <f t="shared" si="13"/>
        <v>-0.6500000000000055</v>
      </c>
      <c r="AD72" s="2">
        <f t="shared" si="13"/>
        <v>-0.6500000000000055</v>
      </c>
      <c r="AE72" s="2">
        <f t="shared" si="13"/>
        <v>-0.6500000000000055</v>
      </c>
      <c r="AF72" s="2">
        <f t="shared" si="13"/>
        <v>-0.6500000000000055</v>
      </c>
      <c r="AG72" s="2">
        <f t="shared" si="13"/>
        <v>-0.6500000000000055</v>
      </c>
      <c r="AH72" s="2">
        <f t="shared" si="13"/>
        <v>-0.6500000000000055</v>
      </c>
      <c r="AI72" s="2">
        <f t="shared" si="13"/>
        <v>-0.6500000000000055</v>
      </c>
      <c r="AJ72" s="2">
        <f t="shared" si="13"/>
        <v>-0.6500000000000055</v>
      </c>
      <c r="AK72" s="2">
        <f t="shared" si="13"/>
        <v>-0.6500000000000055</v>
      </c>
      <c r="AL72" s="2">
        <f t="shared" si="13"/>
        <v>-0.6500000000000055</v>
      </c>
      <c r="AM72" s="2">
        <f t="shared" si="13"/>
        <v>-0.6500000000000055</v>
      </c>
      <c r="AN72" s="2">
        <f t="shared" si="13"/>
        <v>-0.6500000000000055</v>
      </c>
      <c r="AO72" s="2">
        <f t="shared" si="13"/>
        <v>-0.6500000000000055</v>
      </c>
      <c r="AP72" s="2">
        <f t="shared" si="13"/>
        <v>-0.6500000000000055</v>
      </c>
      <c r="AQ72" s="2">
        <f t="shared" si="13"/>
        <v>-0.6500000000000055</v>
      </c>
      <c r="AR72" s="2">
        <f t="shared" si="13"/>
        <v>-0.6500000000000055</v>
      </c>
    </row>
    <row r="73" spans="1:45" ht="12.75">
      <c r="A73" s="2">
        <f aca="true" t="shared" si="14" ref="A73:A136">A72+0.05</f>
        <v>-0.6000000000000054</v>
      </c>
      <c r="B73" s="5">
        <f t="shared" si="10"/>
        <v>0.33322460289179856</v>
      </c>
      <c r="C73" s="5">
        <f t="shared" si="11"/>
        <v>0.2742530649385506</v>
      </c>
      <c r="D73">
        <f t="shared" si="12"/>
        <v>40</v>
      </c>
      <c r="E73" s="4"/>
      <c r="F73" s="2">
        <f aca="true" t="shared" si="15" ref="F73:AS79">$A73</f>
        <v>-0.6000000000000054</v>
      </c>
      <c r="G73" s="2">
        <f t="shared" si="15"/>
        <v>-0.6000000000000054</v>
      </c>
      <c r="H73" s="2">
        <f t="shared" si="15"/>
        <v>-0.6000000000000054</v>
      </c>
      <c r="I73" s="2">
        <f t="shared" si="15"/>
        <v>-0.6000000000000054</v>
      </c>
      <c r="J73" s="2">
        <f t="shared" si="15"/>
        <v>-0.6000000000000054</v>
      </c>
      <c r="K73" s="2">
        <f t="shared" si="15"/>
        <v>-0.6000000000000054</v>
      </c>
      <c r="L73" s="2">
        <f t="shared" si="15"/>
        <v>-0.6000000000000054</v>
      </c>
      <c r="M73" s="2">
        <f t="shared" si="15"/>
        <v>-0.6000000000000054</v>
      </c>
      <c r="N73" s="2">
        <f t="shared" si="15"/>
        <v>-0.6000000000000054</v>
      </c>
      <c r="O73" s="2">
        <f t="shared" si="15"/>
        <v>-0.6000000000000054</v>
      </c>
      <c r="P73" s="2">
        <f t="shared" si="15"/>
        <v>-0.6000000000000054</v>
      </c>
      <c r="Q73" s="2">
        <f t="shared" si="15"/>
        <v>-0.6000000000000054</v>
      </c>
      <c r="R73" s="2">
        <f t="shared" si="15"/>
        <v>-0.6000000000000054</v>
      </c>
      <c r="S73" s="2">
        <f t="shared" si="15"/>
        <v>-0.6000000000000054</v>
      </c>
      <c r="T73" s="2">
        <f t="shared" si="15"/>
        <v>-0.6000000000000054</v>
      </c>
      <c r="U73" s="2">
        <f t="shared" si="15"/>
        <v>-0.6000000000000054</v>
      </c>
      <c r="V73" s="2">
        <f t="shared" si="15"/>
        <v>-0.6000000000000054</v>
      </c>
      <c r="W73" s="2">
        <f t="shared" si="15"/>
        <v>-0.6000000000000054</v>
      </c>
      <c r="X73" s="2">
        <f t="shared" si="15"/>
        <v>-0.6000000000000054</v>
      </c>
      <c r="Y73" s="2">
        <f t="shared" si="15"/>
        <v>-0.6000000000000054</v>
      </c>
      <c r="Z73" s="2">
        <f t="shared" si="15"/>
        <v>-0.6000000000000054</v>
      </c>
      <c r="AA73" s="2">
        <f t="shared" si="15"/>
        <v>-0.6000000000000054</v>
      </c>
      <c r="AB73" s="2">
        <f t="shared" si="15"/>
        <v>-0.6000000000000054</v>
      </c>
      <c r="AC73" s="2">
        <f t="shared" si="15"/>
        <v>-0.6000000000000054</v>
      </c>
      <c r="AD73" s="2">
        <f t="shared" si="15"/>
        <v>-0.6000000000000054</v>
      </c>
      <c r="AE73" s="2">
        <f t="shared" si="15"/>
        <v>-0.6000000000000054</v>
      </c>
      <c r="AF73" s="2">
        <f t="shared" si="15"/>
        <v>-0.6000000000000054</v>
      </c>
      <c r="AG73" s="2">
        <f t="shared" si="15"/>
        <v>-0.6000000000000054</v>
      </c>
      <c r="AH73" s="2">
        <f t="shared" si="15"/>
        <v>-0.6000000000000054</v>
      </c>
      <c r="AI73" s="2">
        <f t="shared" si="15"/>
        <v>-0.6000000000000054</v>
      </c>
      <c r="AJ73" s="2">
        <f t="shared" si="15"/>
        <v>-0.6000000000000054</v>
      </c>
      <c r="AK73" s="2">
        <f t="shared" si="15"/>
        <v>-0.6000000000000054</v>
      </c>
      <c r="AL73" s="2">
        <f t="shared" si="15"/>
        <v>-0.6000000000000054</v>
      </c>
      <c r="AM73" s="2">
        <f t="shared" si="15"/>
        <v>-0.6000000000000054</v>
      </c>
      <c r="AN73" s="2">
        <f t="shared" si="15"/>
        <v>-0.6000000000000054</v>
      </c>
      <c r="AO73" s="2">
        <f t="shared" si="15"/>
        <v>-0.6000000000000054</v>
      </c>
      <c r="AP73" s="2">
        <f t="shared" si="15"/>
        <v>-0.6000000000000054</v>
      </c>
      <c r="AQ73" s="2">
        <f t="shared" si="15"/>
        <v>-0.6000000000000054</v>
      </c>
      <c r="AR73" s="2">
        <f t="shared" si="15"/>
        <v>-0.6000000000000054</v>
      </c>
      <c r="AS73" s="2">
        <f t="shared" si="15"/>
        <v>-0.6000000000000054</v>
      </c>
    </row>
    <row r="74" spans="1:46" ht="12.75">
      <c r="A74" s="2">
        <f t="shared" si="14"/>
        <v>-0.5500000000000054</v>
      </c>
      <c r="B74" s="5">
        <f t="shared" si="10"/>
        <v>0.34294385501938285</v>
      </c>
      <c r="C74" s="5">
        <f t="shared" si="11"/>
        <v>0.29115965502524954</v>
      </c>
      <c r="D74">
        <f t="shared" si="12"/>
        <v>41</v>
      </c>
      <c r="E74" s="4"/>
      <c r="F74" s="2">
        <f t="shared" si="15"/>
        <v>-0.5500000000000054</v>
      </c>
      <c r="G74" s="2">
        <f t="shared" si="15"/>
        <v>-0.5500000000000054</v>
      </c>
      <c r="H74" s="2">
        <f t="shared" si="15"/>
        <v>-0.5500000000000054</v>
      </c>
      <c r="I74" s="2">
        <f t="shared" si="15"/>
        <v>-0.5500000000000054</v>
      </c>
      <c r="J74" s="2">
        <f t="shared" si="15"/>
        <v>-0.5500000000000054</v>
      </c>
      <c r="K74" s="2">
        <f t="shared" si="15"/>
        <v>-0.5500000000000054</v>
      </c>
      <c r="L74" s="2">
        <f t="shared" si="15"/>
        <v>-0.5500000000000054</v>
      </c>
      <c r="M74" s="2">
        <f t="shared" si="15"/>
        <v>-0.5500000000000054</v>
      </c>
      <c r="N74" s="2">
        <f t="shared" si="15"/>
        <v>-0.5500000000000054</v>
      </c>
      <c r="O74" s="2">
        <f t="shared" si="15"/>
        <v>-0.5500000000000054</v>
      </c>
      <c r="P74" s="2">
        <f t="shared" si="15"/>
        <v>-0.5500000000000054</v>
      </c>
      <c r="Q74" s="2">
        <f t="shared" si="15"/>
        <v>-0.5500000000000054</v>
      </c>
      <c r="R74" s="2">
        <f t="shared" si="15"/>
        <v>-0.5500000000000054</v>
      </c>
      <c r="S74" s="2">
        <f t="shared" si="15"/>
        <v>-0.5500000000000054</v>
      </c>
      <c r="T74" s="2">
        <f t="shared" si="15"/>
        <v>-0.5500000000000054</v>
      </c>
      <c r="U74" s="2">
        <f t="shared" si="15"/>
        <v>-0.5500000000000054</v>
      </c>
      <c r="V74" s="2">
        <f t="shared" si="15"/>
        <v>-0.5500000000000054</v>
      </c>
      <c r="W74" s="2">
        <f t="shared" si="15"/>
        <v>-0.5500000000000054</v>
      </c>
      <c r="X74" s="2">
        <f t="shared" si="15"/>
        <v>-0.5500000000000054</v>
      </c>
      <c r="Y74" s="2">
        <f t="shared" si="15"/>
        <v>-0.5500000000000054</v>
      </c>
      <c r="Z74" s="2">
        <f t="shared" si="15"/>
        <v>-0.5500000000000054</v>
      </c>
      <c r="AA74" s="2">
        <f t="shared" si="15"/>
        <v>-0.5500000000000054</v>
      </c>
      <c r="AB74" s="2">
        <f t="shared" si="15"/>
        <v>-0.5500000000000054</v>
      </c>
      <c r="AC74" s="2">
        <f t="shared" si="15"/>
        <v>-0.5500000000000054</v>
      </c>
      <c r="AD74" s="2">
        <f t="shared" si="15"/>
        <v>-0.5500000000000054</v>
      </c>
      <c r="AE74" s="2">
        <f t="shared" si="15"/>
        <v>-0.5500000000000054</v>
      </c>
      <c r="AF74" s="2">
        <f t="shared" si="15"/>
        <v>-0.5500000000000054</v>
      </c>
      <c r="AG74" s="2">
        <f t="shared" si="15"/>
        <v>-0.5500000000000054</v>
      </c>
      <c r="AH74" s="2">
        <f t="shared" si="15"/>
        <v>-0.5500000000000054</v>
      </c>
      <c r="AI74" s="2">
        <f t="shared" si="15"/>
        <v>-0.5500000000000054</v>
      </c>
      <c r="AJ74" s="2">
        <f t="shared" si="15"/>
        <v>-0.5500000000000054</v>
      </c>
      <c r="AK74" s="2">
        <f t="shared" si="15"/>
        <v>-0.5500000000000054</v>
      </c>
      <c r="AL74" s="2">
        <f t="shared" si="15"/>
        <v>-0.5500000000000054</v>
      </c>
      <c r="AM74" s="2">
        <f t="shared" si="15"/>
        <v>-0.5500000000000054</v>
      </c>
      <c r="AN74" s="2">
        <f t="shared" si="15"/>
        <v>-0.5500000000000054</v>
      </c>
      <c r="AO74" s="2">
        <f t="shared" si="15"/>
        <v>-0.5500000000000054</v>
      </c>
      <c r="AP74" s="2">
        <f t="shared" si="15"/>
        <v>-0.5500000000000054</v>
      </c>
      <c r="AQ74" s="2">
        <f t="shared" si="15"/>
        <v>-0.5500000000000054</v>
      </c>
      <c r="AR74" s="2">
        <f t="shared" si="15"/>
        <v>-0.5500000000000054</v>
      </c>
      <c r="AS74" s="2">
        <f t="shared" si="15"/>
        <v>-0.5500000000000054</v>
      </c>
      <c r="AT74" s="2">
        <f aca="true" t="shared" si="16" ref="AT74:AX78">$A74</f>
        <v>-0.5500000000000054</v>
      </c>
    </row>
    <row r="75" spans="1:47" ht="12.75">
      <c r="A75" s="2">
        <f t="shared" si="14"/>
        <v>-0.5000000000000053</v>
      </c>
      <c r="B75" s="5">
        <f t="shared" si="10"/>
        <v>0.3520653267642985</v>
      </c>
      <c r="C75" s="5">
        <f t="shared" si="11"/>
        <v>0.3085375326357074</v>
      </c>
      <c r="D75">
        <f t="shared" si="12"/>
        <v>42</v>
      </c>
      <c r="E75" s="4"/>
      <c r="F75" s="2">
        <f t="shared" si="15"/>
        <v>-0.5000000000000053</v>
      </c>
      <c r="G75" s="2">
        <f t="shared" si="15"/>
        <v>-0.5000000000000053</v>
      </c>
      <c r="H75" s="2">
        <f t="shared" si="15"/>
        <v>-0.5000000000000053</v>
      </c>
      <c r="I75" s="2">
        <f t="shared" si="15"/>
        <v>-0.5000000000000053</v>
      </c>
      <c r="J75" s="2">
        <f t="shared" si="15"/>
        <v>-0.5000000000000053</v>
      </c>
      <c r="K75" s="2">
        <f t="shared" si="15"/>
        <v>-0.5000000000000053</v>
      </c>
      <c r="L75" s="2">
        <f t="shared" si="15"/>
        <v>-0.5000000000000053</v>
      </c>
      <c r="M75" s="2">
        <f t="shared" si="15"/>
        <v>-0.5000000000000053</v>
      </c>
      <c r="N75" s="2">
        <f t="shared" si="15"/>
        <v>-0.5000000000000053</v>
      </c>
      <c r="O75" s="2">
        <f t="shared" si="15"/>
        <v>-0.5000000000000053</v>
      </c>
      <c r="P75" s="2">
        <f t="shared" si="15"/>
        <v>-0.5000000000000053</v>
      </c>
      <c r="Q75" s="2">
        <f t="shared" si="15"/>
        <v>-0.5000000000000053</v>
      </c>
      <c r="R75" s="2">
        <f t="shared" si="15"/>
        <v>-0.5000000000000053</v>
      </c>
      <c r="S75" s="2">
        <f t="shared" si="15"/>
        <v>-0.5000000000000053</v>
      </c>
      <c r="T75" s="2">
        <f t="shared" si="15"/>
        <v>-0.5000000000000053</v>
      </c>
      <c r="U75" s="2">
        <f t="shared" si="15"/>
        <v>-0.5000000000000053</v>
      </c>
      <c r="V75" s="2">
        <f t="shared" si="15"/>
        <v>-0.5000000000000053</v>
      </c>
      <c r="W75" s="2">
        <f t="shared" si="15"/>
        <v>-0.5000000000000053</v>
      </c>
      <c r="X75" s="2">
        <f t="shared" si="15"/>
        <v>-0.5000000000000053</v>
      </c>
      <c r="Y75" s="2">
        <f t="shared" si="15"/>
        <v>-0.5000000000000053</v>
      </c>
      <c r="Z75" s="2">
        <f t="shared" si="15"/>
        <v>-0.5000000000000053</v>
      </c>
      <c r="AA75" s="2">
        <f t="shared" si="15"/>
        <v>-0.5000000000000053</v>
      </c>
      <c r="AB75" s="2">
        <f t="shared" si="15"/>
        <v>-0.5000000000000053</v>
      </c>
      <c r="AC75" s="2">
        <f t="shared" si="15"/>
        <v>-0.5000000000000053</v>
      </c>
      <c r="AD75" s="2">
        <f t="shared" si="15"/>
        <v>-0.5000000000000053</v>
      </c>
      <c r="AE75" s="2">
        <f t="shared" si="15"/>
        <v>-0.5000000000000053</v>
      </c>
      <c r="AF75" s="2">
        <f t="shared" si="15"/>
        <v>-0.5000000000000053</v>
      </c>
      <c r="AG75" s="2">
        <f t="shared" si="15"/>
        <v>-0.5000000000000053</v>
      </c>
      <c r="AH75" s="2">
        <f t="shared" si="15"/>
        <v>-0.5000000000000053</v>
      </c>
      <c r="AI75" s="2">
        <f t="shared" si="15"/>
        <v>-0.5000000000000053</v>
      </c>
      <c r="AJ75" s="2">
        <f t="shared" si="15"/>
        <v>-0.5000000000000053</v>
      </c>
      <c r="AK75" s="2">
        <f t="shared" si="15"/>
        <v>-0.5000000000000053</v>
      </c>
      <c r="AL75" s="2">
        <f t="shared" si="15"/>
        <v>-0.5000000000000053</v>
      </c>
      <c r="AM75" s="2">
        <f t="shared" si="15"/>
        <v>-0.5000000000000053</v>
      </c>
      <c r="AN75" s="2">
        <f t="shared" si="15"/>
        <v>-0.5000000000000053</v>
      </c>
      <c r="AO75" s="2">
        <f t="shared" si="15"/>
        <v>-0.5000000000000053</v>
      </c>
      <c r="AP75" s="2">
        <f t="shared" si="15"/>
        <v>-0.5000000000000053</v>
      </c>
      <c r="AQ75" s="2">
        <f t="shared" si="15"/>
        <v>-0.5000000000000053</v>
      </c>
      <c r="AR75" s="2">
        <f t="shared" si="15"/>
        <v>-0.5000000000000053</v>
      </c>
      <c r="AS75" s="2">
        <f t="shared" si="15"/>
        <v>-0.5000000000000053</v>
      </c>
      <c r="AT75" s="2">
        <f t="shared" si="16"/>
        <v>-0.5000000000000053</v>
      </c>
      <c r="AU75" s="2">
        <f t="shared" si="16"/>
        <v>-0.5000000000000053</v>
      </c>
    </row>
    <row r="76" spans="1:48" ht="12.75">
      <c r="A76" s="2">
        <f t="shared" si="14"/>
        <v>-0.45000000000000534</v>
      </c>
      <c r="B76" s="5">
        <f t="shared" si="10"/>
        <v>0.36052696246164706</v>
      </c>
      <c r="C76" s="5">
        <f t="shared" si="11"/>
        <v>0.32635524122513626</v>
      </c>
      <c r="D76">
        <f t="shared" si="12"/>
        <v>43</v>
      </c>
      <c r="F76" s="2">
        <f t="shared" si="15"/>
        <v>-0.45000000000000534</v>
      </c>
      <c r="G76" s="2">
        <f t="shared" si="15"/>
        <v>-0.45000000000000534</v>
      </c>
      <c r="H76" s="2">
        <f t="shared" si="15"/>
        <v>-0.45000000000000534</v>
      </c>
      <c r="I76" s="2">
        <f t="shared" si="15"/>
        <v>-0.45000000000000534</v>
      </c>
      <c r="J76" s="2">
        <f t="shared" si="15"/>
        <v>-0.45000000000000534</v>
      </c>
      <c r="K76" s="2">
        <f t="shared" si="15"/>
        <v>-0.45000000000000534</v>
      </c>
      <c r="L76" s="2">
        <f t="shared" si="15"/>
        <v>-0.45000000000000534</v>
      </c>
      <c r="M76" s="2">
        <f t="shared" si="15"/>
        <v>-0.45000000000000534</v>
      </c>
      <c r="N76" s="2">
        <f t="shared" si="15"/>
        <v>-0.45000000000000534</v>
      </c>
      <c r="O76" s="2">
        <f t="shared" si="15"/>
        <v>-0.45000000000000534</v>
      </c>
      <c r="P76" s="2">
        <f t="shared" si="15"/>
        <v>-0.45000000000000534</v>
      </c>
      <c r="Q76" s="2">
        <f t="shared" si="15"/>
        <v>-0.45000000000000534</v>
      </c>
      <c r="R76" s="2">
        <f t="shared" si="15"/>
        <v>-0.45000000000000534</v>
      </c>
      <c r="S76" s="2">
        <f t="shared" si="15"/>
        <v>-0.45000000000000534</v>
      </c>
      <c r="T76" s="2">
        <f t="shared" si="15"/>
        <v>-0.45000000000000534</v>
      </c>
      <c r="U76" s="2">
        <f t="shared" si="15"/>
        <v>-0.45000000000000534</v>
      </c>
      <c r="V76" s="2">
        <f t="shared" si="15"/>
        <v>-0.45000000000000534</v>
      </c>
      <c r="W76" s="2">
        <f t="shared" si="15"/>
        <v>-0.45000000000000534</v>
      </c>
      <c r="X76" s="2">
        <f t="shared" si="15"/>
        <v>-0.45000000000000534</v>
      </c>
      <c r="Y76" s="2">
        <f t="shared" si="15"/>
        <v>-0.45000000000000534</v>
      </c>
      <c r="Z76" s="2">
        <f t="shared" si="15"/>
        <v>-0.45000000000000534</v>
      </c>
      <c r="AA76" s="2">
        <f t="shared" si="15"/>
        <v>-0.45000000000000534</v>
      </c>
      <c r="AB76" s="2">
        <f t="shared" si="15"/>
        <v>-0.45000000000000534</v>
      </c>
      <c r="AC76" s="2">
        <f t="shared" si="15"/>
        <v>-0.45000000000000534</v>
      </c>
      <c r="AD76" s="2">
        <f t="shared" si="15"/>
        <v>-0.45000000000000534</v>
      </c>
      <c r="AE76" s="2">
        <f t="shared" si="15"/>
        <v>-0.45000000000000534</v>
      </c>
      <c r="AF76" s="2">
        <f t="shared" si="15"/>
        <v>-0.45000000000000534</v>
      </c>
      <c r="AG76" s="2">
        <f t="shared" si="15"/>
        <v>-0.45000000000000534</v>
      </c>
      <c r="AH76" s="2">
        <f t="shared" si="15"/>
        <v>-0.45000000000000534</v>
      </c>
      <c r="AI76" s="2">
        <f t="shared" si="15"/>
        <v>-0.45000000000000534</v>
      </c>
      <c r="AJ76" s="2">
        <f t="shared" si="15"/>
        <v>-0.45000000000000534</v>
      </c>
      <c r="AK76" s="2">
        <f t="shared" si="15"/>
        <v>-0.45000000000000534</v>
      </c>
      <c r="AL76" s="2">
        <f t="shared" si="15"/>
        <v>-0.45000000000000534</v>
      </c>
      <c r="AM76" s="2">
        <f t="shared" si="15"/>
        <v>-0.45000000000000534</v>
      </c>
      <c r="AN76" s="2">
        <f t="shared" si="15"/>
        <v>-0.45000000000000534</v>
      </c>
      <c r="AO76" s="2">
        <f t="shared" si="15"/>
        <v>-0.45000000000000534</v>
      </c>
      <c r="AP76" s="2">
        <f t="shared" si="15"/>
        <v>-0.45000000000000534</v>
      </c>
      <c r="AQ76" s="2">
        <f t="shared" si="15"/>
        <v>-0.45000000000000534</v>
      </c>
      <c r="AR76" s="2">
        <f t="shared" si="15"/>
        <v>-0.45000000000000534</v>
      </c>
      <c r="AS76" s="2">
        <f t="shared" si="15"/>
        <v>-0.45000000000000534</v>
      </c>
      <c r="AT76" s="2">
        <f t="shared" si="16"/>
        <v>-0.45000000000000534</v>
      </c>
      <c r="AU76" s="2">
        <f t="shared" si="16"/>
        <v>-0.45000000000000534</v>
      </c>
      <c r="AV76" s="2">
        <f t="shared" si="16"/>
        <v>-0.45000000000000534</v>
      </c>
    </row>
    <row r="77" spans="1:49" ht="12.75">
      <c r="A77" s="2">
        <f t="shared" si="14"/>
        <v>-0.40000000000000535</v>
      </c>
      <c r="B77" s="5">
        <f t="shared" si="10"/>
        <v>0.36827014030332245</v>
      </c>
      <c r="C77" s="5">
        <f t="shared" si="11"/>
        <v>0.34457830341312157</v>
      </c>
      <c r="D77">
        <f t="shared" si="12"/>
        <v>44</v>
      </c>
      <c r="F77" s="2">
        <f t="shared" si="15"/>
        <v>-0.40000000000000535</v>
      </c>
      <c r="G77" s="2">
        <f t="shared" si="15"/>
        <v>-0.40000000000000535</v>
      </c>
      <c r="H77" s="2">
        <f t="shared" si="15"/>
        <v>-0.40000000000000535</v>
      </c>
      <c r="I77" s="2">
        <f t="shared" si="15"/>
        <v>-0.40000000000000535</v>
      </c>
      <c r="J77" s="2">
        <f t="shared" si="15"/>
        <v>-0.40000000000000535</v>
      </c>
      <c r="K77" s="2">
        <f t="shared" si="15"/>
        <v>-0.40000000000000535</v>
      </c>
      <c r="L77" s="2">
        <f t="shared" si="15"/>
        <v>-0.40000000000000535</v>
      </c>
      <c r="M77" s="2">
        <f t="shared" si="15"/>
        <v>-0.40000000000000535</v>
      </c>
      <c r="N77" s="2">
        <f t="shared" si="15"/>
        <v>-0.40000000000000535</v>
      </c>
      <c r="O77" s="2">
        <f t="shared" si="15"/>
        <v>-0.40000000000000535</v>
      </c>
      <c r="P77" s="2">
        <f t="shared" si="15"/>
        <v>-0.40000000000000535</v>
      </c>
      <c r="Q77" s="2">
        <f t="shared" si="15"/>
        <v>-0.40000000000000535</v>
      </c>
      <c r="R77" s="2">
        <f t="shared" si="15"/>
        <v>-0.40000000000000535</v>
      </c>
      <c r="S77" s="2">
        <f t="shared" si="15"/>
        <v>-0.40000000000000535</v>
      </c>
      <c r="T77" s="2">
        <f t="shared" si="15"/>
        <v>-0.40000000000000535</v>
      </c>
      <c r="U77" s="2">
        <f t="shared" si="15"/>
        <v>-0.40000000000000535</v>
      </c>
      <c r="V77" s="2">
        <f t="shared" si="15"/>
        <v>-0.40000000000000535</v>
      </c>
      <c r="W77" s="2">
        <f t="shared" si="15"/>
        <v>-0.40000000000000535</v>
      </c>
      <c r="X77" s="2">
        <f t="shared" si="15"/>
        <v>-0.40000000000000535</v>
      </c>
      <c r="Y77" s="2">
        <f t="shared" si="15"/>
        <v>-0.40000000000000535</v>
      </c>
      <c r="Z77" s="2">
        <f t="shared" si="15"/>
        <v>-0.40000000000000535</v>
      </c>
      <c r="AA77" s="2">
        <f t="shared" si="15"/>
        <v>-0.40000000000000535</v>
      </c>
      <c r="AB77" s="2">
        <f t="shared" si="15"/>
        <v>-0.40000000000000535</v>
      </c>
      <c r="AC77" s="2">
        <f t="shared" si="15"/>
        <v>-0.40000000000000535</v>
      </c>
      <c r="AD77" s="2">
        <f t="shared" si="15"/>
        <v>-0.40000000000000535</v>
      </c>
      <c r="AE77" s="2">
        <f t="shared" si="15"/>
        <v>-0.40000000000000535</v>
      </c>
      <c r="AF77" s="2">
        <f t="shared" si="15"/>
        <v>-0.40000000000000535</v>
      </c>
      <c r="AG77" s="2">
        <f t="shared" si="15"/>
        <v>-0.40000000000000535</v>
      </c>
      <c r="AH77" s="2">
        <f t="shared" si="15"/>
        <v>-0.40000000000000535</v>
      </c>
      <c r="AI77" s="2">
        <f t="shared" si="15"/>
        <v>-0.40000000000000535</v>
      </c>
      <c r="AJ77" s="2">
        <f t="shared" si="15"/>
        <v>-0.40000000000000535</v>
      </c>
      <c r="AK77" s="2">
        <f t="shared" si="15"/>
        <v>-0.40000000000000535</v>
      </c>
      <c r="AL77" s="2">
        <f t="shared" si="15"/>
        <v>-0.40000000000000535</v>
      </c>
      <c r="AM77" s="2">
        <f t="shared" si="15"/>
        <v>-0.40000000000000535</v>
      </c>
      <c r="AN77" s="2">
        <f t="shared" si="15"/>
        <v>-0.40000000000000535</v>
      </c>
      <c r="AO77" s="2">
        <f t="shared" si="15"/>
        <v>-0.40000000000000535</v>
      </c>
      <c r="AP77" s="2">
        <f t="shared" si="15"/>
        <v>-0.40000000000000535</v>
      </c>
      <c r="AQ77" s="2">
        <f t="shared" si="15"/>
        <v>-0.40000000000000535</v>
      </c>
      <c r="AR77" s="2">
        <f t="shared" si="15"/>
        <v>-0.40000000000000535</v>
      </c>
      <c r="AS77" s="2">
        <f t="shared" si="15"/>
        <v>-0.40000000000000535</v>
      </c>
      <c r="AT77" s="2">
        <f t="shared" si="16"/>
        <v>-0.40000000000000535</v>
      </c>
      <c r="AU77" s="2">
        <f t="shared" si="16"/>
        <v>-0.40000000000000535</v>
      </c>
      <c r="AV77" s="2">
        <f t="shared" si="16"/>
        <v>-0.40000000000000535</v>
      </c>
      <c r="AW77" s="2">
        <f t="shared" si="16"/>
        <v>-0.40000000000000535</v>
      </c>
    </row>
    <row r="78" spans="1:50" ht="12.75">
      <c r="A78" s="2">
        <f t="shared" si="14"/>
        <v>-0.35000000000000536</v>
      </c>
      <c r="B78" s="5">
        <f t="shared" si="10"/>
        <v>0.37524034691693714</v>
      </c>
      <c r="C78" s="5">
        <f t="shared" si="11"/>
        <v>0.3631694100565628</v>
      </c>
      <c r="D78">
        <f t="shared" si="12"/>
        <v>45</v>
      </c>
      <c r="F78" s="2">
        <f t="shared" si="15"/>
        <v>-0.35000000000000536</v>
      </c>
      <c r="G78" s="2">
        <f t="shared" si="15"/>
        <v>-0.35000000000000536</v>
      </c>
      <c r="H78" s="2">
        <f t="shared" si="15"/>
        <v>-0.35000000000000536</v>
      </c>
      <c r="I78" s="2">
        <f t="shared" si="15"/>
        <v>-0.35000000000000536</v>
      </c>
      <c r="J78" s="2">
        <f t="shared" si="15"/>
        <v>-0.35000000000000536</v>
      </c>
      <c r="K78" s="2">
        <f t="shared" si="15"/>
        <v>-0.35000000000000536</v>
      </c>
      <c r="L78" s="2">
        <f t="shared" si="15"/>
        <v>-0.35000000000000536</v>
      </c>
      <c r="M78" s="2">
        <f t="shared" si="15"/>
        <v>-0.35000000000000536</v>
      </c>
      <c r="N78" s="2">
        <f t="shared" si="15"/>
        <v>-0.35000000000000536</v>
      </c>
      <c r="O78" s="2">
        <f t="shared" si="15"/>
        <v>-0.35000000000000536</v>
      </c>
      <c r="P78" s="2">
        <f t="shared" si="15"/>
        <v>-0.35000000000000536</v>
      </c>
      <c r="Q78" s="2">
        <f t="shared" si="15"/>
        <v>-0.35000000000000536</v>
      </c>
      <c r="R78" s="2">
        <f t="shared" si="15"/>
        <v>-0.35000000000000536</v>
      </c>
      <c r="S78" s="2">
        <f t="shared" si="15"/>
        <v>-0.35000000000000536</v>
      </c>
      <c r="T78" s="2">
        <f t="shared" si="15"/>
        <v>-0.35000000000000536</v>
      </c>
      <c r="U78" s="2">
        <f t="shared" si="15"/>
        <v>-0.35000000000000536</v>
      </c>
      <c r="V78" s="2">
        <f t="shared" si="15"/>
        <v>-0.35000000000000536</v>
      </c>
      <c r="W78" s="2">
        <f t="shared" si="15"/>
        <v>-0.35000000000000536</v>
      </c>
      <c r="X78" s="2">
        <f t="shared" si="15"/>
        <v>-0.35000000000000536</v>
      </c>
      <c r="Y78" s="2">
        <f t="shared" si="15"/>
        <v>-0.35000000000000536</v>
      </c>
      <c r="Z78" s="2">
        <f t="shared" si="15"/>
        <v>-0.35000000000000536</v>
      </c>
      <c r="AA78" s="2">
        <f t="shared" si="15"/>
        <v>-0.35000000000000536</v>
      </c>
      <c r="AB78" s="2">
        <f t="shared" si="15"/>
        <v>-0.35000000000000536</v>
      </c>
      <c r="AC78" s="2">
        <f t="shared" si="15"/>
        <v>-0.35000000000000536</v>
      </c>
      <c r="AD78" s="2">
        <f t="shared" si="15"/>
        <v>-0.35000000000000536</v>
      </c>
      <c r="AE78" s="2">
        <f t="shared" si="15"/>
        <v>-0.35000000000000536</v>
      </c>
      <c r="AF78" s="2">
        <f t="shared" si="15"/>
        <v>-0.35000000000000536</v>
      </c>
      <c r="AG78" s="2">
        <f t="shared" si="15"/>
        <v>-0.35000000000000536</v>
      </c>
      <c r="AH78" s="2">
        <f t="shared" si="15"/>
        <v>-0.35000000000000536</v>
      </c>
      <c r="AI78" s="2">
        <f t="shared" si="15"/>
        <v>-0.35000000000000536</v>
      </c>
      <c r="AJ78" s="2">
        <f t="shared" si="15"/>
        <v>-0.35000000000000536</v>
      </c>
      <c r="AK78" s="2">
        <f t="shared" si="15"/>
        <v>-0.35000000000000536</v>
      </c>
      <c r="AL78" s="2">
        <f t="shared" si="15"/>
        <v>-0.35000000000000536</v>
      </c>
      <c r="AM78" s="2">
        <f t="shared" si="15"/>
        <v>-0.35000000000000536</v>
      </c>
      <c r="AN78" s="2">
        <f t="shared" si="15"/>
        <v>-0.35000000000000536</v>
      </c>
      <c r="AO78" s="2">
        <f t="shared" si="15"/>
        <v>-0.35000000000000536</v>
      </c>
      <c r="AP78" s="2">
        <f t="shared" si="15"/>
        <v>-0.35000000000000536</v>
      </c>
      <c r="AQ78" s="2">
        <f t="shared" si="15"/>
        <v>-0.35000000000000536</v>
      </c>
      <c r="AR78" s="2">
        <f t="shared" si="15"/>
        <v>-0.35000000000000536</v>
      </c>
      <c r="AS78" s="2">
        <f t="shared" si="15"/>
        <v>-0.35000000000000536</v>
      </c>
      <c r="AT78" s="2">
        <f t="shared" si="16"/>
        <v>-0.35000000000000536</v>
      </c>
      <c r="AU78" s="2">
        <f t="shared" si="16"/>
        <v>-0.35000000000000536</v>
      </c>
      <c r="AV78" s="2">
        <f t="shared" si="16"/>
        <v>-0.35000000000000536</v>
      </c>
      <c r="AW78" s="2">
        <f t="shared" si="16"/>
        <v>-0.35000000000000536</v>
      </c>
      <c r="AX78" s="2">
        <f t="shared" si="16"/>
        <v>-0.35000000000000536</v>
      </c>
    </row>
    <row r="79" spans="1:51" ht="12.75">
      <c r="A79" s="2">
        <f t="shared" si="14"/>
        <v>-0.3000000000000054</v>
      </c>
      <c r="B79" s="5">
        <f t="shared" si="10"/>
        <v>0.38138781546052347</v>
      </c>
      <c r="C79" s="5">
        <f t="shared" si="11"/>
        <v>0.38208864252736785</v>
      </c>
      <c r="D79">
        <f t="shared" si="12"/>
        <v>46</v>
      </c>
      <c r="F79" s="2">
        <f t="shared" si="15"/>
        <v>-0.3000000000000054</v>
      </c>
      <c r="G79" s="2">
        <f t="shared" si="15"/>
        <v>-0.3000000000000054</v>
      </c>
      <c r="H79" s="2">
        <f t="shared" si="15"/>
        <v>-0.3000000000000054</v>
      </c>
      <c r="I79" s="2">
        <f t="shared" si="15"/>
        <v>-0.3000000000000054</v>
      </c>
      <c r="J79" s="2">
        <f t="shared" si="15"/>
        <v>-0.3000000000000054</v>
      </c>
      <c r="K79" s="2">
        <f t="shared" si="15"/>
        <v>-0.3000000000000054</v>
      </c>
      <c r="L79" s="2">
        <f t="shared" si="15"/>
        <v>-0.3000000000000054</v>
      </c>
      <c r="M79" s="2">
        <f t="shared" si="15"/>
        <v>-0.3000000000000054</v>
      </c>
      <c r="N79" s="2">
        <f t="shared" si="15"/>
        <v>-0.3000000000000054</v>
      </c>
      <c r="O79" s="2">
        <f t="shared" si="15"/>
        <v>-0.3000000000000054</v>
      </c>
      <c r="P79" s="2">
        <f t="shared" si="15"/>
        <v>-0.3000000000000054</v>
      </c>
      <c r="Q79" s="2">
        <f t="shared" si="15"/>
        <v>-0.3000000000000054</v>
      </c>
      <c r="R79" s="2">
        <f t="shared" si="15"/>
        <v>-0.3000000000000054</v>
      </c>
      <c r="S79" s="2">
        <f t="shared" si="15"/>
        <v>-0.3000000000000054</v>
      </c>
      <c r="T79" s="2">
        <f t="shared" si="15"/>
        <v>-0.3000000000000054</v>
      </c>
      <c r="U79" s="2">
        <f aca="true" t="shared" si="17" ref="U79:AY79">$A79</f>
        <v>-0.3000000000000054</v>
      </c>
      <c r="V79" s="2">
        <f t="shared" si="17"/>
        <v>-0.3000000000000054</v>
      </c>
      <c r="W79" s="2">
        <f t="shared" si="17"/>
        <v>-0.3000000000000054</v>
      </c>
      <c r="X79" s="2">
        <f t="shared" si="17"/>
        <v>-0.3000000000000054</v>
      </c>
      <c r="Y79" s="2">
        <f t="shared" si="17"/>
        <v>-0.3000000000000054</v>
      </c>
      <c r="Z79" s="2">
        <f t="shared" si="17"/>
        <v>-0.3000000000000054</v>
      </c>
      <c r="AA79" s="2">
        <f t="shared" si="17"/>
        <v>-0.3000000000000054</v>
      </c>
      <c r="AB79" s="2">
        <f t="shared" si="17"/>
        <v>-0.3000000000000054</v>
      </c>
      <c r="AC79" s="2">
        <f t="shared" si="17"/>
        <v>-0.3000000000000054</v>
      </c>
      <c r="AD79" s="2">
        <f t="shared" si="17"/>
        <v>-0.3000000000000054</v>
      </c>
      <c r="AE79" s="2">
        <f t="shared" si="17"/>
        <v>-0.3000000000000054</v>
      </c>
      <c r="AF79" s="2">
        <f t="shared" si="17"/>
        <v>-0.3000000000000054</v>
      </c>
      <c r="AG79" s="2">
        <f t="shared" si="17"/>
        <v>-0.3000000000000054</v>
      </c>
      <c r="AH79" s="2">
        <f t="shared" si="17"/>
        <v>-0.3000000000000054</v>
      </c>
      <c r="AI79" s="2">
        <f t="shared" si="17"/>
        <v>-0.3000000000000054</v>
      </c>
      <c r="AJ79" s="2">
        <f t="shared" si="17"/>
        <v>-0.3000000000000054</v>
      </c>
      <c r="AK79" s="2">
        <f t="shared" si="17"/>
        <v>-0.3000000000000054</v>
      </c>
      <c r="AL79" s="2">
        <f t="shared" si="17"/>
        <v>-0.3000000000000054</v>
      </c>
      <c r="AM79" s="2">
        <f t="shared" si="17"/>
        <v>-0.3000000000000054</v>
      </c>
      <c r="AN79" s="2">
        <f t="shared" si="17"/>
        <v>-0.3000000000000054</v>
      </c>
      <c r="AO79" s="2">
        <f t="shared" si="17"/>
        <v>-0.3000000000000054</v>
      </c>
      <c r="AP79" s="2">
        <f t="shared" si="17"/>
        <v>-0.3000000000000054</v>
      </c>
      <c r="AQ79" s="2">
        <f t="shared" si="17"/>
        <v>-0.3000000000000054</v>
      </c>
      <c r="AR79" s="2">
        <f t="shared" si="17"/>
        <v>-0.3000000000000054</v>
      </c>
      <c r="AS79" s="2">
        <f t="shared" si="17"/>
        <v>-0.3000000000000054</v>
      </c>
      <c r="AT79" s="2">
        <f t="shared" si="17"/>
        <v>-0.3000000000000054</v>
      </c>
      <c r="AU79" s="2">
        <f t="shared" si="17"/>
        <v>-0.3000000000000054</v>
      </c>
      <c r="AV79" s="2">
        <f t="shared" si="17"/>
        <v>-0.3000000000000054</v>
      </c>
      <c r="AW79" s="2">
        <f t="shared" si="17"/>
        <v>-0.3000000000000054</v>
      </c>
      <c r="AX79" s="2">
        <f t="shared" si="17"/>
        <v>-0.3000000000000054</v>
      </c>
      <c r="AY79" s="2">
        <f t="shared" si="17"/>
        <v>-0.3000000000000054</v>
      </c>
    </row>
    <row r="80" spans="1:51" ht="12.75">
      <c r="A80" s="2">
        <f t="shared" si="14"/>
        <v>-0.2500000000000054</v>
      </c>
      <c r="B80" s="5">
        <f t="shared" si="10"/>
        <v>0.3866681168028487</v>
      </c>
      <c r="C80" s="5">
        <f t="shared" si="11"/>
        <v>0.4012937262208074</v>
      </c>
      <c r="D80">
        <f t="shared" si="12"/>
        <v>46</v>
      </c>
      <c r="F80" s="2">
        <f aca="true" t="shared" si="18" ref="F80:AY81">$A80</f>
        <v>-0.2500000000000054</v>
      </c>
      <c r="G80" s="2">
        <f t="shared" si="18"/>
        <v>-0.2500000000000054</v>
      </c>
      <c r="H80" s="2">
        <f t="shared" si="18"/>
        <v>-0.2500000000000054</v>
      </c>
      <c r="I80" s="2">
        <f t="shared" si="18"/>
        <v>-0.2500000000000054</v>
      </c>
      <c r="J80" s="2">
        <f t="shared" si="18"/>
        <v>-0.2500000000000054</v>
      </c>
      <c r="K80" s="2">
        <f t="shared" si="18"/>
        <v>-0.2500000000000054</v>
      </c>
      <c r="L80" s="2">
        <f t="shared" si="18"/>
        <v>-0.2500000000000054</v>
      </c>
      <c r="M80" s="2">
        <f t="shared" si="18"/>
        <v>-0.2500000000000054</v>
      </c>
      <c r="N80" s="2">
        <f t="shared" si="18"/>
        <v>-0.2500000000000054</v>
      </c>
      <c r="O80" s="2">
        <f t="shared" si="18"/>
        <v>-0.2500000000000054</v>
      </c>
      <c r="P80" s="2">
        <f t="shared" si="18"/>
        <v>-0.2500000000000054</v>
      </c>
      <c r="Q80" s="2">
        <f t="shared" si="18"/>
        <v>-0.2500000000000054</v>
      </c>
      <c r="R80" s="2">
        <f t="shared" si="18"/>
        <v>-0.2500000000000054</v>
      </c>
      <c r="S80" s="2">
        <f t="shared" si="18"/>
        <v>-0.2500000000000054</v>
      </c>
      <c r="T80" s="2">
        <f t="shared" si="18"/>
        <v>-0.2500000000000054</v>
      </c>
      <c r="U80" s="2">
        <f t="shared" si="18"/>
        <v>-0.2500000000000054</v>
      </c>
      <c r="V80" s="2">
        <f t="shared" si="18"/>
        <v>-0.2500000000000054</v>
      </c>
      <c r="W80" s="2">
        <f t="shared" si="18"/>
        <v>-0.2500000000000054</v>
      </c>
      <c r="X80" s="2">
        <f t="shared" si="18"/>
        <v>-0.2500000000000054</v>
      </c>
      <c r="Y80" s="2">
        <f t="shared" si="18"/>
        <v>-0.2500000000000054</v>
      </c>
      <c r="Z80" s="2">
        <f t="shared" si="18"/>
        <v>-0.2500000000000054</v>
      </c>
      <c r="AA80" s="2">
        <f t="shared" si="18"/>
        <v>-0.2500000000000054</v>
      </c>
      <c r="AB80" s="2">
        <f t="shared" si="18"/>
        <v>-0.2500000000000054</v>
      </c>
      <c r="AC80" s="2">
        <f t="shared" si="18"/>
        <v>-0.2500000000000054</v>
      </c>
      <c r="AD80" s="2">
        <f t="shared" si="18"/>
        <v>-0.2500000000000054</v>
      </c>
      <c r="AE80" s="2">
        <f t="shared" si="18"/>
        <v>-0.2500000000000054</v>
      </c>
      <c r="AF80" s="2">
        <f t="shared" si="18"/>
        <v>-0.2500000000000054</v>
      </c>
      <c r="AG80" s="2">
        <f t="shared" si="18"/>
        <v>-0.2500000000000054</v>
      </c>
      <c r="AH80" s="2">
        <f t="shared" si="18"/>
        <v>-0.2500000000000054</v>
      </c>
      <c r="AI80" s="2">
        <f t="shared" si="18"/>
        <v>-0.2500000000000054</v>
      </c>
      <c r="AJ80" s="2">
        <f t="shared" si="18"/>
        <v>-0.2500000000000054</v>
      </c>
      <c r="AK80" s="2">
        <f t="shared" si="18"/>
        <v>-0.2500000000000054</v>
      </c>
      <c r="AL80" s="2">
        <f t="shared" si="18"/>
        <v>-0.2500000000000054</v>
      </c>
      <c r="AM80" s="2">
        <f t="shared" si="18"/>
        <v>-0.2500000000000054</v>
      </c>
      <c r="AN80" s="2">
        <f t="shared" si="18"/>
        <v>-0.2500000000000054</v>
      </c>
      <c r="AO80" s="2">
        <f t="shared" si="18"/>
        <v>-0.2500000000000054</v>
      </c>
      <c r="AP80" s="2">
        <f t="shared" si="18"/>
        <v>-0.2500000000000054</v>
      </c>
      <c r="AQ80" s="2">
        <f t="shared" si="18"/>
        <v>-0.2500000000000054</v>
      </c>
      <c r="AR80" s="2">
        <f t="shared" si="18"/>
        <v>-0.2500000000000054</v>
      </c>
      <c r="AS80" s="2">
        <f t="shared" si="18"/>
        <v>-0.2500000000000054</v>
      </c>
      <c r="AT80" s="2">
        <f t="shared" si="18"/>
        <v>-0.2500000000000054</v>
      </c>
      <c r="AU80" s="2">
        <f t="shared" si="18"/>
        <v>-0.2500000000000054</v>
      </c>
      <c r="AV80" s="2">
        <f t="shared" si="18"/>
        <v>-0.2500000000000054</v>
      </c>
      <c r="AW80" s="2">
        <f t="shared" si="18"/>
        <v>-0.2500000000000054</v>
      </c>
      <c r="AX80" s="2">
        <f t="shared" si="18"/>
        <v>-0.2500000000000054</v>
      </c>
      <c r="AY80" s="2">
        <f t="shared" si="18"/>
        <v>-0.2500000000000054</v>
      </c>
    </row>
    <row r="81" spans="1:52" ht="12.75">
      <c r="A81" s="2">
        <f t="shared" si="14"/>
        <v>-0.2000000000000054</v>
      </c>
      <c r="B81" s="5">
        <f t="shared" si="10"/>
        <v>0.39104269397545544</v>
      </c>
      <c r="C81" s="5">
        <f t="shared" si="11"/>
        <v>0.42074031283327096</v>
      </c>
      <c r="D81">
        <f t="shared" si="12"/>
        <v>47</v>
      </c>
      <c r="F81" s="2">
        <f t="shared" si="18"/>
        <v>-0.2000000000000054</v>
      </c>
      <c r="G81" s="2">
        <f t="shared" si="18"/>
        <v>-0.2000000000000054</v>
      </c>
      <c r="H81" s="2">
        <f t="shared" si="18"/>
        <v>-0.2000000000000054</v>
      </c>
      <c r="I81" s="2">
        <f t="shared" si="18"/>
        <v>-0.2000000000000054</v>
      </c>
      <c r="J81" s="2">
        <f t="shared" si="18"/>
        <v>-0.2000000000000054</v>
      </c>
      <c r="K81" s="2">
        <f t="shared" si="18"/>
        <v>-0.2000000000000054</v>
      </c>
      <c r="L81" s="2">
        <f t="shared" si="18"/>
        <v>-0.2000000000000054</v>
      </c>
      <c r="M81" s="2">
        <f t="shared" si="18"/>
        <v>-0.2000000000000054</v>
      </c>
      <c r="N81" s="2">
        <f t="shared" si="18"/>
        <v>-0.2000000000000054</v>
      </c>
      <c r="O81" s="2">
        <f t="shared" si="18"/>
        <v>-0.2000000000000054</v>
      </c>
      <c r="P81" s="2">
        <f t="shared" si="18"/>
        <v>-0.2000000000000054</v>
      </c>
      <c r="Q81" s="2">
        <f t="shared" si="18"/>
        <v>-0.2000000000000054</v>
      </c>
      <c r="R81" s="2">
        <f t="shared" si="18"/>
        <v>-0.2000000000000054</v>
      </c>
      <c r="S81" s="2">
        <f t="shared" si="18"/>
        <v>-0.2000000000000054</v>
      </c>
      <c r="T81" s="2">
        <f t="shared" si="18"/>
        <v>-0.2000000000000054</v>
      </c>
      <c r="U81" s="2">
        <f t="shared" si="18"/>
        <v>-0.2000000000000054</v>
      </c>
      <c r="V81" s="2">
        <f t="shared" si="18"/>
        <v>-0.2000000000000054</v>
      </c>
      <c r="W81" s="2">
        <f t="shared" si="18"/>
        <v>-0.2000000000000054</v>
      </c>
      <c r="X81" s="2">
        <f t="shared" si="18"/>
        <v>-0.2000000000000054</v>
      </c>
      <c r="Y81" s="2">
        <f t="shared" si="18"/>
        <v>-0.2000000000000054</v>
      </c>
      <c r="Z81" s="2">
        <f t="shared" si="18"/>
        <v>-0.2000000000000054</v>
      </c>
      <c r="AA81" s="2">
        <f t="shared" si="18"/>
        <v>-0.2000000000000054</v>
      </c>
      <c r="AB81" s="2">
        <f t="shared" si="18"/>
        <v>-0.2000000000000054</v>
      </c>
      <c r="AC81" s="2">
        <f t="shared" si="18"/>
        <v>-0.2000000000000054</v>
      </c>
      <c r="AD81" s="2">
        <f t="shared" si="18"/>
        <v>-0.2000000000000054</v>
      </c>
      <c r="AE81" s="2">
        <f t="shared" si="18"/>
        <v>-0.2000000000000054</v>
      </c>
      <c r="AF81" s="2">
        <f t="shared" si="18"/>
        <v>-0.2000000000000054</v>
      </c>
      <c r="AG81" s="2">
        <f t="shared" si="18"/>
        <v>-0.2000000000000054</v>
      </c>
      <c r="AH81" s="2">
        <f t="shared" si="18"/>
        <v>-0.2000000000000054</v>
      </c>
      <c r="AI81" s="2">
        <f t="shared" si="18"/>
        <v>-0.2000000000000054</v>
      </c>
      <c r="AJ81" s="2">
        <f t="shared" si="18"/>
        <v>-0.2000000000000054</v>
      </c>
      <c r="AK81" s="2">
        <f t="shared" si="18"/>
        <v>-0.2000000000000054</v>
      </c>
      <c r="AL81" s="2">
        <f t="shared" si="18"/>
        <v>-0.2000000000000054</v>
      </c>
      <c r="AM81" s="2">
        <f t="shared" si="18"/>
        <v>-0.2000000000000054</v>
      </c>
      <c r="AN81" s="2">
        <f t="shared" si="18"/>
        <v>-0.2000000000000054</v>
      </c>
      <c r="AO81" s="2">
        <f t="shared" si="18"/>
        <v>-0.2000000000000054</v>
      </c>
      <c r="AP81" s="2">
        <f t="shared" si="18"/>
        <v>-0.2000000000000054</v>
      </c>
      <c r="AQ81" s="2">
        <f t="shared" si="18"/>
        <v>-0.2000000000000054</v>
      </c>
      <c r="AR81" s="2">
        <f t="shared" si="18"/>
        <v>-0.2000000000000054</v>
      </c>
      <c r="AS81" s="2">
        <f t="shared" si="18"/>
        <v>-0.2000000000000054</v>
      </c>
      <c r="AT81" s="2">
        <f t="shared" si="18"/>
        <v>-0.2000000000000054</v>
      </c>
      <c r="AU81" s="2">
        <f t="shared" si="18"/>
        <v>-0.2000000000000054</v>
      </c>
      <c r="AV81" s="2">
        <f t="shared" si="18"/>
        <v>-0.2000000000000054</v>
      </c>
      <c r="AW81" s="2">
        <f t="shared" si="18"/>
        <v>-0.2000000000000054</v>
      </c>
      <c r="AX81" s="2">
        <f t="shared" si="18"/>
        <v>-0.2000000000000054</v>
      </c>
      <c r="AY81" s="2">
        <f t="shared" si="18"/>
        <v>-0.2000000000000054</v>
      </c>
      <c r="AZ81" s="2">
        <f aca="true" t="shared" si="19" ref="F81:AZ83">$A81</f>
        <v>-0.2000000000000054</v>
      </c>
    </row>
    <row r="82" spans="1:52" ht="12.75">
      <c r="A82" s="2">
        <f t="shared" si="14"/>
        <v>-0.1500000000000054</v>
      </c>
      <c r="B82" s="5">
        <f t="shared" si="10"/>
        <v>0.3944793309078885</v>
      </c>
      <c r="C82" s="5">
        <f t="shared" si="11"/>
        <v>0.44038228849823213</v>
      </c>
      <c r="D82">
        <f t="shared" si="12"/>
        <v>47</v>
      </c>
      <c r="F82" s="2">
        <f t="shared" si="19"/>
        <v>-0.1500000000000054</v>
      </c>
      <c r="G82" s="2">
        <f t="shared" si="19"/>
        <v>-0.1500000000000054</v>
      </c>
      <c r="H82" s="2">
        <f t="shared" si="19"/>
        <v>-0.1500000000000054</v>
      </c>
      <c r="I82" s="2">
        <f t="shared" si="19"/>
        <v>-0.1500000000000054</v>
      </c>
      <c r="J82" s="2">
        <f t="shared" si="19"/>
        <v>-0.1500000000000054</v>
      </c>
      <c r="K82" s="2">
        <f t="shared" si="19"/>
        <v>-0.1500000000000054</v>
      </c>
      <c r="L82" s="2">
        <f t="shared" si="19"/>
        <v>-0.1500000000000054</v>
      </c>
      <c r="M82" s="2">
        <f t="shared" si="19"/>
        <v>-0.1500000000000054</v>
      </c>
      <c r="N82" s="2">
        <f t="shared" si="19"/>
        <v>-0.1500000000000054</v>
      </c>
      <c r="O82" s="2">
        <f t="shared" si="19"/>
        <v>-0.1500000000000054</v>
      </c>
      <c r="P82" s="2">
        <f t="shared" si="19"/>
        <v>-0.1500000000000054</v>
      </c>
      <c r="Q82" s="2">
        <f t="shared" si="19"/>
        <v>-0.1500000000000054</v>
      </c>
      <c r="R82" s="2">
        <f t="shared" si="19"/>
        <v>-0.1500000000000054</v>
      </c>
      <c r="S82" s="2">
        <f t="shared" si="19"/>
        <v>-0.1500000000000054</v>
      </c>
      <c r="T82" s="2">
        <f t="shared" si="19"/>
        <v>-0.1500000000000054</v>
      </c>
      <c r="U82" s="2">
        <f t="shared" si="19"/>
        <v>-0.1500000000000054</v>
      </c>
      <c r="V82" s="2">
        <f t="shared" si="19"/>
        <v>-0.1500000000000054</v>
      </c>
      <c r="W82" s="2">
        <f t="shared" si="19"/>
        <v>-0.1500000000000054</v>
      </c>
      <c r="X82" s="2">
        <f t="shared" si="19"/>
        <v>-0.1500000000000054</v>
      </c>
      <c r="Y82" s="2">
        <f t="shared" si="19"/>
        <v>-0.1500000000000054</v>
      </c>
      <c r="Z82" s="2">
        <f t="shared" si="19"/>
        <v>-0.1500000000000054</v>
      </c>
      <c r="AA82" s="2">
        <f t="shared" si="19"/>
        <v>-0.1500000000000054</v>
      </c>
      <c r="AB82" s="2">
        <f t="shared" si="19"/>
        <v>-0.1500000000000054</v>
      </c>
      <c r="AC82" s="2">
        <f t="shared" si="19"/>
        <v>-0.1500000000000054</v>
      </c>
      <c r="AD82" s="2">
        <f t="shared" si="19"/>
        <v>-0.1500000000000054</v>
      </c>
      <c r="AE82" s="2">
        <f t="shared" si="19"/>
        <v>-0.1500000000000054</v>
      </c>
      <c r="AF82" s="2">
        <f t="shared" si="19"/>
        <v>-0.1500000000000054</v>
      </c>
      <c r="AG82" s="2">
        <f t="shared" si="19"/>
        <v>-0.1500000000000054</v>
      </c>
      <c r="AH82" s="2">
        <f t="shared" si="19"/>
        <v>-0.1500000000000054</v>
      </c>
      <c r="AI82" s="2">
        <f t="shared" si="19"/>
        <v>-0.1500000000000054</v>
      </c>
      <c r="AJ82" s="2">
        <f t="shared" si="19"/>
        <v>-0.1500000000000054</v>
      </c>
      <c r="AK82" s="2">
        <f t="shared" si="19"/>
        <v>-0.1500000000000054</v>
      </c>
      <c r="AL82" s="2">
        <f t="shared" si="19"/>
        <v>-0.1500000000000054</v>
      </c>
      <c r="AM82" s="2">
        <f t="shared" si="19"/>
        <v>-0.1500000000000054</v>
      </c>
      <c r="AN82" s="2">
        <f t="shared" si="19"/>
        <v>-0.1500000000000054</v>
      </c>
      <c r="AO82" s="2">
        <f t="shared" si="19"/>
        <v>-0.1500000000000054</v>
      </c>
      <c r="AP82" s="2">
        <f t="shared" si="19"/>
        <v>-0.1500000000000054</v>
      </c>
      <c r="AQ82" s="2">
        <f t="shared" si="19"/>
        <v>-0.1500000000000054</v>
      </c>
      <c r="AR82" s="2">
        <f t="shared" si="19"/>
        <v>-0.1500000000000054</v>
      </c>
      <c r="AS82" s="2">
        <f t="shared" si="19"/>
        <v>-0.1500000000000054</v>
      </c>
      <c r="AT82" s="2">
        <f t="shared" si="19"/>
        <v>-0.1500000000000054</v>
      </c>
      <c r="AU82" s="2">
        <f t="shared" si="19"/>
        <v>-0.1500000000000054</v>
      </c>
      <c r="AV82" s="2">
        <f t="shared" si="19"/>
        <v>-0.1500000000000054</v>
      </c>
      <c r="AW82" s="2">
        <f t="shared" si="19"/>
        <v>-0.1500000000000054</v>
      </c>
      <c r="AX82" s="2">
        <f t="shared" si="19"/>
        <v>-0.1500000000000054</v>
      </c>
      <c r="AY82" s="2">
        <f t="shared" si="19"/>
        <v>-0.1500000000000054</v>
      </c>
      <c r="AZ82" s="2">
        <f t="shared" si="19"/>
        <v>-0.1500000000000054</v>
      </c>
    </row>
    <row r="83" spans="1:53" ht="12.75">
      <c r="A83" s="2">
        <f t="shared" si="14"/>
        <v>-0.1000000000000054</v>
      </c>
      <c r="B83" s="5">
        <f t="shared" si="10"/>
        <v>0.39695254747701153</v>
      </c>
      <c r="C83" s="5">
        <f t="shared" si="11"/>
        <v>0.4601721044663305</v>
      </c>
      <c r="D83">
        <f t="shared" si="12"/>
        <v>48</v>
      </c>
      <c r="F83" s="2">
        <f t="shared" si="19"/>
        <v>-0.1000000000000054</v>
      </c>
      <c r="G83" s="2">
        <f t="shared" si="19"/>
        <v>-0.1000000000000054</v>
      </c>
      <c r="H83" s="2">
        <f t="shared" si="19"/>
        <v>-0.1000000000000054</v>
      </c>
      <c r="I83" s="2">
        <f t="shared" si="19"/>
        <v>-0.1000000000000054</v>
      </c>
      <c r="J83" s="2">
        <f t="shared" si="19"/>
        <v>-0.1000000000000054</v>
      </c>
      <c r="K83" s="2">
        <f t="shared" si="19"/>
        <v>-0.1000000000000054</v>
      </c>
      <c r="L83" s="2">
        <f t="shared" si="19"/>
        <v>-0.1000000000000054</v>
      </c>
      <c r="M83" s="2">
        <f t="shared" si="19"/>
        <v>-0.1000000000000054</v>
      </c>
      <c r="N83" s="2">
        <f t="shared" si="19"/>
        <v>-0.1000000000000054</v>
      </c>
      <c r="O83" s="2">
        <f t="shared" si="19"/>
        <v>-0.1000000000000054</v>
      </c>
      <c r="P83" s="2">
        <f t="shared" si="19"/>
        <v>-0.1000000000000054</v>
      </c>
      <c r="Q83" s="2">
        <f t="shared" si="19"/>
        <v>-0.1000000000000054</v>
      </c>
      <c r="R83" s="2">
        <f t="shared" si="19"/>
        <v>-0.1000000000000054</v>
      </c>
      <c r="S83" s="2">
        <f t="shared" si="19"/>
        <v>-0.1000000000000054</v>
      </c>
      <c r="T83" s="2">
        <f t="shared" si="19"/>
        <v>-0.1000000000000054</v>
      </c>
      <c r="U83" s="2">
        <f t="shared" si="19"/>
        <v>-0.1000000000000054</v>
      </c>
      <c r="V83" s="2">
        <f t="shared" si="19"/>
        <v>-0.1000000000000054</v>
      </c>
      <c r="W83" s="2">
        <f t="shared" si="19"/>
        <v>-0.1000000000000054</v>
      </c>
      <c r="X83" s="2">
        <f t="shared" si="19"/>
        <v>-0.1000000000000054</v>
      </c>
      <c r="Y83" s="2">
        <f t="shared" si="19"/>
        <v>-0.1000000000000054</v>
      </c>
      <c r="Z83" s="2">
        <f t="shared" si="19"/>
        <v>-0.1000000000000054</v>
      </c>
      <c r="AA83" s="2">
        <f t="shared" si="19"/>
        <v>-0.1000000000000054</v>
      </c>
      <c r="AB83" s="2">
        <f t="shared" si="19"/>
        <v>-0.1000000000000054</v>
      </c>
      <c r="AC83" s="2">
        <f t="shared" si="19"/>
        <v>-0.1000000000000054</v>
      </c>
      <c r="AD83" s="2">
        <f t="shared" si="19"/>
        <v>-0.1000000000000054</v>
      </c>
      <c r="AE83" s="2">
        <f t="shared" si="19"/>
        <v>-0.1000000000000054</v>
      </c>
      <c r="AF83" s="2">
        <f t="shared" si="19"/>
        <v>-0.1000000000000054</v>
      </c>
      <c r="AG83" s="2">
        <f t="shared" si="19"/>
        <v>-0.1000000000000054</v>
      </c>
      <c r="AH83" s="2">
        <f t="shared" si="19"/>
        <v>-0.1000000000000054</v>
      </c>
      <c r="AI83" s="2">
        <f t="shared" si="19"/>
        <v>-0.1000000000000054</v>
      </c>
      <c r="AJ83" s="2">
        <f t="shared" si="19"/>
        <v>-0.1000000000000054</v>
      </c>
      <c r="AK83" s="2">
        <f t="shared" si="19"/>
        <v>-0.1000000000000054</v>
      </c>
      <c r="AL83" s="2">
        <f t="shared" si="19"/>
        <v>-0.1000000000000054</v>
      </c>
      <c r="AM83" s="2">
        <f t="shared" si="19"/>
        <v>-0.1000000000000054</v>
      </c>
      <c r="AN83" s="2">
        <f t="shared" si="19"/>
        <v>-0.1000000000000054</v>
      </c>
      <c r="AO83" s="2">
        <f t="shared" si="19"/>
        <v>-0.1000000000000054</v>
      </c>
      <c r="AP83" s="2">
        <f t="shared" si="19"/>
        <v>-0.1000000000000054</v>
      </c>
      <c r="AQ83" s="2">
        <f t="shared" si="19"/>
        <v>-0.1000000000000054</v>
      </c>
      <c r="AR83" s="2">
        <f t="shared" si="19"/>
        <v>-0.1000000000000054</v>
      </c>
      <c r="AS83" s="2">
        <f t="shared" si="19"/>
        <v>-0.1000000000000054</v>
      </c>
      <c r="AT83" s="2">
        <f t="shared" si="19"/>
        <v>-0.1000000000000054</v>
      </c>
      <c r="AU83" s="2">
        <f t="shared" si="19"/>
        <v>-0.1000000000000054</v>
      </c>
      <c r="AV83" s="2">
        <f t="shared" si="19"/>
        <v>-0.1000000000000054</v>
      </c>
      <c r="AW83" s="2">
        <f t="shared" si="19"/>
        <v>-0.1000000000000054</v>
      </c>
      <c r="AX83" s="2">
        <f t="shared" si="19"/>
        <v>-0.1000000000000054</v>
      </c>
      <c r="AY83" s="2">
        <f t="shared" si="19"/>
        <v>-0.1000000000000054</v>
      </c>
      <c r="AZ83" s="2">
        <f t="shared" si="19"/>
        <v>-0.1000000000000054</v>
      </c>
      <c r="BA83" s="2">
        <f aca="true" t="shared" si="20" ref="F83:BA89">$A83</f>
        <v>-0.1000000000000054</v>
      </c>
    </row>
    <row r="84" spans="1:53" ht="12.75">
      <c r="A84" s="2">
        <f t="shared" si="14"/>
        <v>-0.0500000000000054</v>
      </c>
      <c r="B84" s="5">
        <f t="shared" si="10"/>
        <v>0.3984439140947639</v>
      </c>
      <c r="C84" s="5">
        <f t="shared" si="11"/>
        <v>0.4800611266685546</v>
      </c>
      <c r="D84">
        <f t="shared" si="12"/>
        <v>48</v>
      </c>
      <c r="F84" s="2">
        <f t="shared" si="20"/>
        <v>-0.0500000000000054</v>
      </c>
      <c r="G84" s="2">
        <f t="shared" si="20"/>
        <v>-0.0500000000000054</v>
      </c>
      <c r="H84" s="2">
        <f t="shared" si="20"/>
        <v>-0.0500000000000054</v>
      </c>
      <c r="I84" s="2">
        <f t="shared" si="20"/>
        <v>-0.0500000000000054</v>
      </c>
      <c r="J84" s="2">
        <f t="shared" si="20"/>
        <v>-0.0500000000000054</v>
      </c>
      <c r="K84" s="2">
        <f t="shared" si="20"/>
        <v>-0.0500000000000054</v>
      </c>
      <c r="L84" s="2">
        <f t="shared" si="20"/>
        <v>-0.0500000000000054</v>
      </c>
      <c r="M84" s="2">
        <f t="shared" si="20"/>
        <v>-0.0500000000000054</v>
      </c>
      <c r="N84" s="2">
        <f t="shared" si="20"/>
        <v>-0.0500000000000054</v>
      </c>
      <c r="O84" s="2">
        <f t="shared" si="20"/>
        <v>-0.0500000000000054</v>
      </c>
      <c r="P84" s="2">
        <f t="shared" si="20"/>
        <v>-0.0500000000000054</v>
      </c>
      <c r="Q84" s="2">
        <f t="shared" si="20"/>
        <v>-0.0500000000000054</v>
      </c>
      <c r="R84" s="2">
        <f t="shared" si="20"/>
        <v>-0.0500000000000054</v>
      </c>
      <c r="S84" s="2">
        <f t="shared" si="20"/>
        <v>-0.0500000000000054</v>
      </c>
      <c r="T84" s="2">
        <f t="shared" si="20"/>
        <v>-0.0500000000000054</v>
      </c>
      <c r="U84" s="2">
        <f t="shared" si="20"/>
        <v>-0.0500000000000054</v>
      </c>
      <c r="V84" s="2">
        <f t="shared" si="20"/>
        <v>-0.0500000000000054</v>
      </c>
      <c r="W84" s="2">
        <f t="shared" si="20"/>
        <v>-0.0500000000000054</v>
      </c>
      <c r="X84" s="2">
        <f t="shared" si="20"/>
        <v>-0.0500000000000054</v>
      </c>
      <c r="Y84" s="2">
        <f t="shared" si="20"/>
        <v>-0.0500000000000054</v>
      </c>
      <c r="Z84" s="2">
        <f t="shared" si="20"/>
        <v>-0.0500000000000054</v>
      </c>
      <c r="AA84" s="2">
        <f t="shared" si="20"/>
        <v>-0.0500000000000054</v>
      </c>
      <c r="AB84" s="2">
        <f t="shared" si="20"/>
        <v>-0.0500000000000054</v>
      </c>
      <c r="AC84" s="2">
        <f t="shared" si="20"/>
        <v>-0.0500000000000054</v>
      </c>
      <c r="AD84" s="2">
        <f t="shared" si="20"/>
        <v>-0.0500000000000054</v>
      </c>
      <c r="AE84" s="2">
        <f t="shared" si="20"/>
        <v>-0.0500000000000054</v>
      </c>
      <c r="AF84" s="2">
        <f t="shared" si="20"/>
        <v>-0.0500000000000054</v>
      </c>
      <c r="AG84" s="2">
        <f t="shared" si="20"/>
        <v>-0.0500000000000054</v>
      </c>
      <c r="AH84" s="2">
        <f t="shared" si="20"/>
        <v>-0.0500000000000054</v>
      </c>
      <c r="AI84" s="2">
        <f t="shared" si="20"/>
        <v>-0.0500000000000054</v>
      </c>
      <c r="AJ84" s="2">
        <f t="shared" si="20"/>
        <v>-0.0500000000000054</v>
      </c>
      <c r="AK84" s="2">
        <f t="shared" si="20"/>
        <v>-0.0500000000000054</v>
      </c>
      <c r="AL84" s="2">
        <f t="shared" si="20"/>
        <v>-0.0500000000000054</v>
      </c>
      <c r="AM84" s="2">
        <f t="shared" si="20"/>
        <v>-0.0500000000000054</v>
      </c>
      <c r="AN84" s="2">
        <f t="shared" si="20"/>
        <v>-0.0500000000000054</v>
      </c>
      <c r="AO84" s="2">
        <f t="shared" si="20"/>
        <v>-0.0500000000000054</v>
      </c>
      <c r="AP84" s="2">
        <f t="shared" si="20"/>
        <v>-0.0500000000000054</v>
      </c>
      <c r="AQ84" s="2">
        <f t="shared" si="20"/>
        <v>-0.0500000000000054</v>
      </c>
      <c r="AR84" s="2">
        <f t="shared" si="20"/>
        <v>-0.0500000000000054</v>
      </c>
      <c r="AS84" s="2">
        <f t="shared" si="20"/>
        <v>-0.0500000000000054</v>
      </c>
      <c r="AT84" s="2">
        <f t="shared" si="20"/>
        <v>-0.0500000000000054</v>
      </c>
      <c r="AU84" s="2">
        <f t="shared" si="20"/>
        <v>-0.0500000000000054</v>
      </c>
      <c r="AV84" s="2">
        <f t="shared" si="20"/>
        <v>-0.0500000000000054</v>
      </c>
      <c r="AW84" s="2">
        <f t="shared" si="20"/>
        <v>-0.0500000000000054</v>
      </c>
      <c r="AX84" s="2">
        <f t="shared" si="20"/>
        <v>-0.0500000000000054</v>
      </c>
      <c r="AY84" s="2">
        <f t="shared" si="20"/>
        <v>-0.0500000000000054</v>
      </c>
      <c r="AZ84" s="2">
        <f t="shared" si="20"/>
        <v>-0.0500000000000054</v>
      </c>
      <c r="BA84" s="2">
        <f t="shared" si="20"/>
        <v>-0.0500000000000054</v>
      </c>
    </row>
    <row r="85" spans="1:53" ht="12.75">
      <c r="A85" s="2">
        <f t="shared" si="14"/>
        <v>-5.398459457239824E-15</v>
      </c>
      <c r="B85" s="5">
        <f t="shared" si="10"/>
        <v>0.39894228040143265</v>
      </c>
      <c r="C85" s="5">
        <f t="shared" si="11"/>
        <v>0.5000000002182768</v>
      </c>
      <c r="D85">
        <f t="shared" si="12"/>
        <v>48</v>
      </c>
      <c r="F85" s="2">
        <f t="shared" si="20"/>
        <v>-5.398459457239824E-15</v>
      </c>
      <c r="G85" s="2">
        <f t="shared" si="20"/>
        <v>-5.398459457239824E-15</v>
      </c>
      <c r="H85" s="2">
        <f t="shared" si="20"/>
        <v>-5.398459457239824E-15</v>
      </c>
      <c r="I85" s="2">
        <f t="shared" si="20"/>
        <v>-5.398459457239824E-15</v>
      </c>
      <c r="J85" s="2">
        <f t="shared" si="20"/>
        <v>-5.398459457239824E-15</v>
      </c>
      <c r="K85" s="2">
        <f t="shared" si="20"/>
        <v>-5.398459457239824E-15</v>
      </c>
      <c r="L85" s="2">
        <f t="shared" si="20"/>
        <v>-5.398459457239824E-15</v>
      </c>
      <c r="M85" s="2">
        <f t="shared" si="20"/>
        <v>-5.398459457239824E-15</v>
      </c>
      <c r="N85" s="2">
        <f t="shared" si="20"/>
        <v>-5.398459457239824E-15</v>
      </c>
      <c r="O85" s="2">
        <f t="shared" si="20"/>
        <v>-5.398459457239824E-15</v>
      </c>
      <c r="P85" s="2">
        <f t="shared" si="20"/>
        <v>-5.398459457239824E-15</v>
      </c>
      <c r="Q85" s="2">
        <f t="shared" si="20"/>
        <v>-5.398459457239824E-15</v>
      </c>
      <c r="R85" s="2">
        <f t="shared" si="20"/>
        <v>-5.398459457239824E-15</v>
      </c>
      <c r="S85" s="2">
        <f t="shared" si="20"/>
        <v>-5.398459457239824E-15</v>
      </c>
      <c r="T85" s="2">
        <f t="shared" si="20"/>
        <v>-5.398459457239824E-15</v>
      </c>
      <c r="U85" s="2">
        <f t="shared" si="20"/>
        <v>-5.398459457239824E-15</v>
      </c>
      <c r="V85" s="2">
        <f t="shared" si="20"/>
        <v>-5.398459457239824E-15</v>
      </c>
      <c r="W85" s="2">
        <f t="shared" si="20"/>
        <v>-5.398459457239824E-15</v>
      </c>
      <c r="X85" s="2">
        <f t="shared" si="20"/>
        <v>-5.398459457239824E-15</v>
      </c>
      <c r="Y85" s="2">
        <f t="shared" si="20"/>
        <v>-5.398459457239824E-15</v>
      </c>
      <c r="Z85" s="2">
        <f t="shared" si="20"/>
        <v>-5.398459457239824E-15</v>
      </c>
      <c r="AA85" s="2">
        <f t="shared" si="20"/>
        <v>-5.398459457239824E-15</v>
      </c>
      <c r="AB85" s="2">
        <f t="shared" si="20"/>
        <v>-5.398459457239824E-15</v>
      </c>
      <c r="AC85" s="2">
        <f t="shared" si="20"/>
        <v>-5.398459457239824E-15</v>
      </c>
      <c r="AD85" s="2">
        <f t="shared" si="20"/>
        <v>-5.398459457239824E-15</v>
      </c>
      <c r="AE85" s="2">
        <f t="shared" si="20"/>
        <v>-5.398459457239824E-15</v>
      </c>
      <c r="AF85" s="2">
        <f t="shared" si="20"/>
        <v>-5.398459457239824E-15</v>
      </c>
      <c r="AG85" s="2">
        <f t="shared" si="20"/>
        <v>-5.398459457239824E-15</v>
      </c>
      <c r="AH85" s="2">
        <f t="shared" si="20"/>
        <v>-5.398459457239824E-15</v>
      </c>
      <c r="AI85" s="2">
        <f t="shared" si="20"/>
        <v>-5.398459457239824E-15</v>
      </c>
      <c r="AJ85" s="2">
        <f t="shared" si="20"/>
        <v>-5.398459457239824E-15</v>
      </c>
      <c r="AK85" s="2">
        <f t="shared" si="20"/>
        <v>-5.398459457239824E-15</v>
      </c>
      <c r="AL85" s="2">
        <f t="shared" si="20"/>
        <v>-5.398459457239824E-15</v>
      </c>
      <c r="AM85" s="2">
        <f t="shared" si="20"/>
        <v>-5.398459457239824E-15</v>
      </c>
      <c r="AN85" s="2">
        <f t="shared" si="20"/>
        <v>-5.398459457239824E-15</v>
      </c>
      <c r="AO85" s="2">
        <f t="shared" si="20"/>
        <v>-5.398459457239824E-15</v>
      </c>
      <c r="AP85" s="2">
        <f t="shared" si="20"/>
        <v>-5.398459457239824E-15</v>
      </c>
      <c r="AQ85" s="2">
        <f t="shared" si="20"/>
        <v>-5.398459457239824E-15</v>
      </c>
      <c r="AR85" s="2">
        <f t="shared" si="20"/>
        <v>-5.398459457239824E-15</v>
      </c>
      <c r="AS85" s="2">
        <f t="shared" si="20"/>
        <v>-5.398459457239824E-15</v>
      </c>
      <c r="AT85" s="2">
        <f t="shared" si="20"/>
        <v>-5.398459457239824E-15</v>
      </c>
      <c r="AU85" s="2">
        <f t="shared" si="20"/>
        <v>-5.398459457239824E-15</v>
      </c>
      <c r="AV85" s="2">
        <f t="shared" si="20"/>
        <v>-5.398459457239824E-15</v>
      </c>
      <c r="AW85" s="2">
        <f t="shared" si="20"/>
        <v>-5.398459457239824E-15</v>
      </c>
      <c r="AX85" s="2">
        <f t="shared" si="20"/>
        <v>-5.398459457239824E-15</v>
      </c>
      <c r="AY85" s="2">
        <f t="shared" si="20"/>
        <v>-5.398459457239824E-15</v>
      </c>
      <c r="AZ85" s="2">
        <f t="shared" si="20"/>
        <v>-5.398459457239824E-15</v>
      </c>
      <c r="BA85" s="2">
        <f t="shared" si="20"/>
        <v>-5.398459457239824E-15</v>
      </c>
    </row>
    <row r="86" spans="1:53" ht="12.75">
      <c r="A86" s="2">
        <f t="shared" si="14"/>
        <v>0.049999999999994604</v>
      </c>
      <c r="B86" s="5">
        <f t="shared" si="10"/>
        <v>0.3984439140947641</v>
      </c>
      <c r="C86" s="5">
        <f t="shared" si="11"/>
        <v>0.5199388733314411</v>
      </c>
      <c r="D86">
        <f t="shared" si="12"/>
        <v>48</v>
      </c>
      <c r="F86" s="2">
        <f t="shared" si="20"/>
        <v>0.049999999999994604</v>
      </c>
      <c r="G86" s="2">
        <f t="shared" si="20"/>
        <v>0.049999999999994604</v>
      </c>
      <c r="H86" s="2">
        <f t="shared" si="20"/>
        <v>0.049999999999994604</v>
      </c>
      <c r="I86" s="2">
        <f t="shared" si="20"/>
        <v>0.049999999999994604</v>
      </c>
      <c r="J86" s="2">
        <f t="shared" si="20"/>
        <v>0.049999999999994604</v>
      </c>
      <c r="K86" s="2">
        <f t="shared" si="20"/>
        <v>0.049999999999994604</v>
      </c>
      <c r="L86" s="2">
        <f t="shared" si="20"/>
        <v>0.049999999999994604</v>
      </c>
      <c r="M86" s="2">
        <f t="shared" si="20"/>
        <v>0.049999999999994604</v>
      </c>
      <c r="N86" s="2">
        <f t="shared" si="20"/>
        <v>0.049999999999994604</v>
      </c>
      <c r="O86" s="2">
        <f t="shared" si="20"/>
        <v>0.049999999999994604</v>
      </c>
      <c r="P86" s="2">
        <f t="shared" si="20"/>
        <v>0.049999999999994604</v>
      </c>
      <c r="Q86" s="2">
        <f t="shared" si="20"/>
        <v>0.049999999999994604</v>
      </c>
      <c r="R86" s="2">
        <f t="shared" si="20"/>
        <v>0.049999999999994604</v>
      </c>
      <c r="S86" s="2">
        <f t="shared" si="20"/>
        <v>0.049999999999994604</v>
      </c>
      <c r="T86" s="2">
        <f t="shared" si="20"/>
        <v>0.049999999999994604</v>
      </c>
      <c r="U86" s="2">
        <f t="shared" si="20"/>
        <v>0.049999999999994604</v>
      </c>
      <c r="V86" s="2">
        <f t="shared" si="20"/>
        <v>0.049999999999994604</v>
      </c>
      <c r="W86" s="2">
        <f t="shared" si="20"/>
        <v>0.049999999999994604</v>
      </c>
      <c r="X86" s="2">
        <f t="shared" si="20"/>
        <v>0.049999999999994604</v>
      </c>
      <c r="Y86" s="2">
        <f t="shared" si="20"/>
        <v>0.049999999999994604</v>
      </c>
      <c r="Z86" s="2">
        <f t="shared" si="20"/>
        <v>0.049999999999994604</v>
      </c>
      <c r="AA86" s="2">
        <f t="shared" si="20"/>
        <v>0.049999999999994604</v>
      </c>
      <c r="AB86" s="2">
        <f t="shared" si="20"/>
        <v>0.049999999999994604</v>
      </c>
      <c r="AC86" s="2">
        <f t="shared" si="20"/>
        <v>0.049999999999994604</v>
      </c>
      <c r="AD86" s="2">
        <f t="shared" si="20"/>
        <v>0.049999999999994604</v>
      </c>
      <c r="AE86" s="2">
        <f t="shared" si="20"/>
        <v>0.049999999999994604</v>
      </c>
      <c r="AF86" s="2">
        <f t="shared" si="20"/>
        <v>0.049999999999994604</v>
      </c>
      <c r="AG86" s="2">
        <f t="shared" si="20"/>
        <v>0.049999999999994604</v>
      </c>
      <c r="AH86" s="2">
        <f t="shared" si="20"/>
        <v>0.049999999999994604</v>
      </c>
      <c r="AI86" s="2">
        <f t="shared" si="20"/>
        <v>0.049999999999994604</v>
      </c>
      <c r="AJ86" s="2">
        <f t="shared" si="20"/>
        <v>0.049999999999994604</v>
      </c>
      <c r="AK86" s="2">
        <f t="shared" si="20"/>
        <v>0.049999999999994604</v>
      </c>
      <c r="AL86" s="2">
        <f t="shared" si="20"/>
        <v>0.049999999999994604</v>
      </c>
      <c r="AM86" s="2">
        <f t="shared" si="20"/>
        <v>0.049999999999994604</v>
      </c>
      <c r="AN86" s="2">
        <f t="shared" si="20"/>
        <v>0.049999999999994604</v>
      </c>
      <c r="AO86" s="2">
        <f t="shared" si="20"/>
        <v>0.049999999999994604</v>
      </c>
      <c r="AP86" s="2">
        <f t="shared" si="20"/>
        <v>0.049999999999994604</v>
      </c>
      <c r="AQ86" s="2">
        <f t="shared" si="20"/>
        <v>0.049999999999994604</v>
      </c>
      <c r="AR86" s="2">
        <f t="shared" si="20"/>
        <v>0.049999999999994604</v>
      </c>
      <c r="AS86" s="2">
        <f t="shared" si="20"/>
        <v>0.049999999999994604</v>
      </c>
      <c r="AT86" s="2">
        <f t="shared" si="20"/>
        <v>0.049999999999994604</v>
      </c>
      <c r="AU86" s="2">
        <f t="shared" si="20"/>
        <v>0.049999999999994604</v>
      </c>
      <c r="AV86" s="2">
        <f t="shared" si="20"/>
        <v>0.049999999999994604</v>
      </c>
      <c r="AW86" s="2">
        <f t="shared" si="20"/>
        <v>0.049999999999994604</v>
      </c>
      <c r="AX86" s="2">
        <f t="shared" si="20"/>
        <v>0.049999999999994604</v>
      </c>
      <c r="AY86" s="2">
        <f t="shared" si="20"/>
        <v>0.049999999999994604</v>
      </c>
      <c r="AZ86" s="2">
        <f t="shared" si="20"/>
        <v>0.049999999999994604</v>
      </c>
      <c r="BA86" s="2">
        <f t="shared" si="20"/>
        <v>0.049999999999994604</v>
      </c>
    </row>
    <row r="87" spans="1:53" ht="12.75">
      <c r="A87" s="2">
        <f t="shared" si="14"/>
        <v>0.09999999999999461</v>
      </c>
      <c r="B87" s="5">
        <f t="shared" si="10"/>
        <v>0.396952547477012</v>
      </c>
      <c r="C87" s="5">
        <f t="shared" si="11"/>
        <v>0.5398278955336653</v>
      </c>
      <c r="D87">
        <f t="shared" si="12"/>
        <v>48</v>
      </c>
      <c r="F87" s="2">
        <f t="shared" si="20"/>
        <v>0.09999999999999461</v>
      </c>
      <c r="G87" s="2">
        <f t="shared" si="20"/>
        <v>0.09999999999999461</v>
      </c>
      <c r="H87" s="2">
        <f t="shared" si="20"/>
        <v>0.09999999999999461</v>
      </c>
      <c r="I87" s="2">
        <f t="shared" si="20"/>
        <v>0.09999999999999461</v>
      </c>
      <c r="J87" s="2">
        <f t="shared" si="20"/>
        <v>0.09999999999999461</v>
      </c>
      <c r="K87" s="2">
        <f t="shared" si="20"/>
        <v>0.09999999999999461</v>
      </c>
      <c r="L87" s="2">
        <f t="shared" si="20"/>
        <v>0.09999999999999461</v>
      </c>
      <c r="M87" s="2">
        <f t="shared" si="20"/>
        <v>0.09999999999999461</v>
      </c>
      <c r="N87" s="2">
        <f t="shared" si="20"/>
        <v>0.09999999999999461</v>
      </c>
      <c r="O87" s="2">
        <f t="shared" si="20"/>
        <v>0.09999999999999461</v>
      </c>
      <c r="P87" s="2">
        <f t="shared" si="20"/>
        <v>0.09999999999999461</v>
      </c>
      <c r="Q87" s="2">
        <f t="shared" si="20"/>
        <v>0.09999999999999461</v>
      </c>
      <c r="R87" s="2">
        <f t="shared" si="20"/>
        <v>0.09999999999999461</v>
      </c>
      <c r="S87" s="2">
        <f t="shared" si="20"/>
        <v>0.09999999999999461</v>
      </c>
      <c r="T87" s="2">
        <f t="shared" si="20"/>
        <v>0.09999999999999461</v>
      </c>
      <c r="U87" s="2">
        <f t="shared" si="20"/>
        <v>0.09999999999999461</v>
      </c>
      <c r="V87" s="2">
        <f t="shared" si="20"/>
        <v>0.09999999999999461</v>
      </c>
      <c r="W87" s="2">
        <f t="shared" si="20"/>
        <v>0.09999999999999461</v>
      </c>
      <c r="X87" s="2">
        <f t="shared" si="20"/>
        <v>0.09999999999999461</v>
      </c>
      <c r="Y87" s="2">
        <f t="shared" si="20"/>
        <v>0.09999999999999461</v>
      </c>
      <c r="Z87" s="2">
        <f t="shared" si="20"/>
        <v>0.09999999999999461</v>
      </c>
      <c r="AA87" s="2">
        <f t="shared" si="20"/>
        <v>0.09999999999999461</v>
      </c>
      <c r="AB87" s="2">
        <f t="shared" si="20"/>
        <v>0.09999999999999461</v>
      </c>
      <c r="AC87" s="2">
        <f t="shared" si="20"/>
        <v>0.09999999999999461</v>
      </c>
      <c r="AD87" s="2">
        <f t="shared" si="20"/>
        <v>0.09999999999999461</v>
      </c>
      <c r="AE87" s="2">
        <f t="shared" si="20"/>
        <v>0.09999999999999461</v>
      </c>
      <c r="AF87" s="2">
        <f t="shared" si="20"/>
        <v>0.09999999999999461</v>
      </c>
      <c r="AG87" s="2">
        <f t="shared" si="20"/>
        <v>0.09999999999999461</v>
      </c>
      <c r="AH87" s="2">
        <f t="shared" si="20"/>
        <v>0.09999999999999461</v>
      </c>
      <c r="AI87" s="2">
        <f t="shared" si="20"/>
        <v>0.09999999999999461</v>
      </c>
      <c r="AJ87" s="2">
        <f t="shared" si="20"/>
        <v>0.09999999999999461</v>
      </c>
      <c r="AK87" s="2">
        <f t="shared" si="20"/>
        <v>0.09999999999999461</v>
      </c>
      <c r="AL87" s="2">
        <f t="shared" si="20"/>
        <v>0.09999999999999461</v>
      </c>
      <c r="AM87" s="2">
        <f t="shared" si="20"/>
        <v>0.09999999999999461</v>
      </c>
      <c r="AN87" s="2">
        <f t="shared" si="20"/>
        <v>0.09999999999999461</v>
      </c>
      <c r="AO87" s="2">
        <f t="shared" si="20"/>
        <v>0.09999999999999461</v>
      </c>
      <c r="AP87" s="2">
        <f t="shared" si="20"/>
        <v>0.09999999999999461</v>
      </c>
      <c r="AQ87" s="2">
        <f t="shared" si="20"/>
        <v>0.09999999999999461</v>
      </c>
      <c r="AR87" s="2">
        <f t="shared" si="20"/>
        <v>0.09999999999999461</v>
      </c>
      <c r="AS87" s="2">
        <f t="shared" si="20"/>
        <v>0.09999999999999461</v>
      </c>
      <c r="AT87" s="2">
        <f t="shared" si="20"/>
        <v>0.09999999999999461</v>
      </c>
      <c r="AU87" s="2">
        <f t="shared" si="20"/>
        <v>0.09999999999999461</v>
      </c>
      <c r="AV87" s="2">
        <f t="shared" si="20"/>
        <v>0.09999999999999461</v>
      </c>
      <c r="AW87" s="2">
        <f t="shared" si="20"/>
        <v>0.09999999999999461</v>
      </c>
      <c r="AX87" s="2">
        <f t="shared" si="20"/>
        <v>0.09999999999999461</v>
      </c>
      <c r="AY87" s="2">
        <f t="shared" si="20"/>
        <v>0.09999999999999461</v>
      </c>
      <c r="AZ87" s="2">
        <f t="shared" si="20"/>
        <v>0.09999999999999461</v>
      </c>
      <c r="BA87" s="2">
        <f t="shared" si="20"/>
        <v>0.09999999999999461</v>
      </c>
    </row>
    <row r="88" spans="1:52" ht="12.75">
      <c r="A88" s="2">
        <f t="shared" si="14"/>
        <v>0.1499999999999946</v>
      </c>
      <c r="B88" s="5">
        <f t="shared" si="10"/>
        <v>0.39447933090788917</v>
      </c>
      <c r="C88" s="5">
        <f t="shared" si="11"/>
        <v>0.5596177115017635</v>
      </c>
      <c r="D88">
        <f t="shared" si="12"/>
        <v>47</v>
      </c>
      <c r="F88" s="2">
        <f t="shared" si="20"/>
        <v>0.1499999999999946</v>
      </c>
      <c r="G88" s="2">
        <f t="shared" si="20"/>
        <v>0.1499999999999946</v>
      </c>
      <c r="H88" s="2">
        <f t="shared" si="20"/>
        <v>0.1499999999999946</v>
      </c>
      <c r="I88" s="2">
        <f t="shared" si="20"/>
        <v>0.1499999999999946</v>
      </c>
      <c r="J88" s="2">
        <f t="shared" si="20"/>
        <v>0.1499999999999946</v>
      </c>
      <c r="K88" s="2">
        <f t="shared" si="20"/>
        <v>0.1499999999999946</v>
      </c>
      <c r="L88" s="2">
        <f t="shared" si="20"/>
        <v>0.1499999999999946</v>
      </c>
      <c r="M88" s="2">
        <f t="shared" si="20"/>
        <v>0.1499999999999946</v>
      </c>
      <c r="N88" s="2">
        <f t="shared" si="20"/>
        <v>0.1499999999999946</v>
      </c>
      <c r="O88" s="2">
        <f t="shared" si="20"/>
        <v>0.1499999999999946</v>
      </c>
      <c r="P88" s="2">
        <f t="shared" si="20"/>
        <v>0.1499999999999946</v>
      </c>
      <c r="Q88" s="2">
        <f t="shared" si="20"/>
        <v>0.1499999999999946</v>
      </c>
      <c r="R88" s="2">
        <f t="shared" si="20"/>
        <v>0.1499999999999946</v>
      </c>
      <c r="S88" s="2">
        <f t="shared" si="20"/>
        <v>0.1499999999999946</v>
      </c>
      <c r="T88" s="2">
        <f t="shared" si="20"/>
        <v>0.1499999999999946</v>
      </c>
      <c r="U88" s="2">
        <f t="shared" si="20"/>
        <v>0.1499999999999946</v>
      </c>
      <c r="V88" s="2">
        <f t="shared" si="20"/>
        <v>0.1499999999999946</v>
      </c>
      <c r="W88" s="2">
        <f t="shared" si="20"/>
        <v>0.1499999999999946</v>
      </c>
      <c r="X88" s="2">
        <f t="shared" si="20"/>
        <v>0.1499999999999946</v>
      </c>
      <c r="Y88" s="2">
        <f t="shared" si="20"/>
        <v>0.1499999999999946</v>
      </c>
      <c r="Z88" s="2">
        <f t="shared" si="20"/>
        <v>0.1499999999999946</v>
      </c>
      <c r="AA88" s="2">
        <f t="shared" si="20"/>
        <v>0.1499999999999946</v>
      </c>
      <c r="AB88" s="2">
        <f t="shared" si="20"/>
        <v>0.1499999999999946</v>
      </c>
      <c r="AC88" s="2">
        <f t="shared" si="20"/>
        <v>0.1499999999999946</v>
      </c>
      <c r="AD88" s="2">
        <f t="shared" si="20"/>
        <v>0.1499999999999946</v>
      </c>
      <c r="AE88" s="2">
        <f t="shared" si="20"/>
        <v>0.1499999999999946</v>
      </c>
      <c r="AF88" s="2">
        <f t="shared" si="20"/>
        <v>0.1499999999999946</v>
      </c>
      <c r="AG88" s="2">
        <f t="shared" si="20"/>
        <v>0.1499999999999946</v>
      </c>
      <c r="AH88" s="2">
        <f t="shared" si="20"/>
        <v>0.1499999999999946</v>
      </c>
      <c r="AI88" s="2">
        <f t="shared" si="20"/>
        <v>0.1499999999999946</v>
      </c>
      <c r="AJ88" s="2">
        <f t="shared" si="20"/>
        <v>0.1499999999999946</v>
      </c>
      <c r="AK88" s="2">
        <f t="shared" si="20"/>
        <v>0.1499999999999946</v>
      </c>
      <c r="AL88" s="2">
        <f t="shared" si="20"/>
        <v>0.1499999999999946</v>
      </c>
      <c r="AM88" s="2">
        <f t="shared" si="20"/>
        <v>0.1499999999999946</v>
      </c>
      <c r="AN88" s="2">
        <f t="shared" si="20"/>
        <v>0.1499999999999946</v>
      </c>
      <c r="AO88" s="2">
        <f t="shared" si="20"/>
        <v>0.1499999999999946</v>
      </c>
      <c r="AP88" s="2">
        <f t="shared" si="20"/>
        <v>0.1499999999999946</v>
      </c>
      <c r="AQ88" s="2">
        <f t="shared" si="20"/>
        <v>0.1499999999999946</v>
      </c>
      <c r="AR88" s="2">
        <f t="shared" si="20"/>
        <v>0.1499999999999946</v>
      </c>
      <c r="AS88" s="2">
        <f t="shared" si="20"/>
        <v>0.1499999999999946</v>
      </c>
      <c r="AT88" s="2">
        <f t="shared" si="20"/>
        <v>0.1499999999999946</v>
      </c>
      <c r="AU88" s="2">
        <f t="shared" si="20"/>
        <v>0.1499999999999946</v>
      </c>
      <c r="AV88" s="2">
        <f t="shared" si="20"/>
        <v>0.1499999999999946</v>
      </c>
      <c r="AW88" s="2">
        <f t="shared" si="20"/>
        <v>0.1499999999999946</v>
      </c>
      <c r="AX88" s="2">
        <f t="shared" si="20"/>
        <v>0.1499999999999946</v>
      </c>
      <c r="AY88" s="2">
        <f t="shared" si="20"/>
        <v>0.1499999999999946</v>
      </c>
      <c r="AZ88" s="2">
        <f t="shared" si="20"/>
        <v>0.1499999999999946</v>
      </c>
    </row>
    <row r="89" spans="1:52" ht="12.75">
      <c r="A89" s="2">
        <f t="shared" si="14"/>
        <v>0.19999999999999463</v>
      </c>
      <c r="B89" s="5">
        <f t="shared" si="10"/>
        <v>0.39104269397545627</v>
      </c>
      <c r="C89" s="5">
        <f t="shared" si="11"/>
        <v>0.5792596871667248</v>
      </c>
      <c r="D89">
        <f t="shared" si="12"/>
        <v>47</v>
      </c>
      <c r="F89" s="2">
        <f t="shared" si="20"/>
        <v>0.19999999999999463</v>
      </c>
      <c r="G89" s="2">
        <f t="shared" si="20"/>
        <v>0.19999999999999463</v>
      </c>
      <c r="H89" s="2">
        <f t="shared" si="20"/>
        <v>0.19999999999999463</v>
      </c>
      <c r="I89" s="2">
        <f t="shared" si="20"/>
        <v>0.19999999999999463</v>
      </c>
      <c r="J89" s="2">
        <f t="shared" si="20"/>
        <v>0.19999999999999463</v>
      </c>
      <c r="K89" s="2">
        <f t="shared" si="20"/>
        <v>0.19999999999999463</v>
      </c>
      <c r="L89" s="2">
        <f t="shared" si="20"/>
        <v>0.19999999999999463</v>
      </c>
      <c r="M89" s="2">
        <f t="shared" si="20"/>
        <v>0.19999999999999463</v>
      </c>
      <c r="N89" s="2">
        <f t="shared" si="20"/>
        <v>0.19999999999999463</v>
      </c>
      <c r="O89" s="2">
        <f t="shared" si="20"/>
        <v>0.19999999999999463</v>
      </c>
      <c r="P89" s="2">
        <f t="shared" si="20"/>
        <v>0.19999999999999463</v>
      </c>
      <c r="Q89" s="2">
        <f t="shared" si="20"/>
        <v>0.19999999999999463</v>
      </c>
      <c r="R89" s="2">
        <f t="shared" si="20"/>
        <v>0.19999999999999463</v>
      </c>
      <c r="S89" s="2">
        <f t="shared" si="20"/>
        <v>0.19999999999999463</v>
      </c>
      <c r="T89" s="2">
        <f t="shared" si="20"/>
        <v>0.19999999999999463</v>
      </c>
      <c r="U89" s="2">
        <f aca="true" t="shared" si="21" ref="U89:AZ89">$A89</f>
        <v>0.19999999999999463</v>
      </c>
      <c r="V89" s="2">
        <f t="shared" si="21"/>
        <v>0.19999999999999463</v>
      </c>
      <c r="W89" s="2">
        <f t="shared" si="21"/>
        <v>0.19999999999999463</v>
      </c>
      <c r="X89" s="2">
        <f t="shared" si="21"/>
        <v>0.19999999999999463</v>
      </c>
      <c r="Y89" s="2">
        <f t="shared" si="21"/>
        <v>0.19999999999999463</v>
      </c>
      <c r="Z89" s="2">
        <f t="shared" si="21"/>
        <v>0.19999999999999463</v>
      </c>
      <c r="AA89" s="2">
        <f t="shared" si="21"/>
        <v>0.19999999999999463</v>
      </c>
      <c r="AB89" s="2">
        <f t="shared" si="21"/>
        <v>0.19999999999999463</v>
      </c>
      <c r="AC89" s="2">
        <f t="shared" si="21"/>
        <v>0.19999999999999463</v>
      </c>
      <c r="AD89" s="2">
        <f t="shared" si="21"/>
        <v>0.19999999999999463</v>
      </c>
      <c r="AE89" s="2">
        <f t="shared" si="21"/>
        <v>0.19999999999999463</v>
      </c>
      <c r="AF89" s="2">
        <f t="shared" si="21"/>
        <v>0.19999999999999463</v>
      </c>
      <c r="AG89" s="2">
        <f t="shared" si="21"/>
        <v>0.19999999999999463</v>
      </c>
      <c r="AH89" s="2">
        <f t="shared" si="21"/>
        <v>0.19999999999999463</v>
      </c>
      <c r="AI89" s="2">
        <f t="shared" si="21"/>
        <v>0.19999999999999463</v>
      </c>
      <c r="AJ89" s="2">
        <f t="shared" si="21"/>
        <v>0.19999999999999463</v>
      </c>
      <c r="AK89" s="2">
        <f t="shared" si="21"/>
        <v>0.19999999999999463</v>
      </c>
      <c r="AL89" s="2">
        <f t="shared" si="21"/>
        <v>0.19999999999999463</v>
      </c>
      <c r="AM89" s="2">
        <f t="shared" si="21"/>
        <v>0.19999999999999463</v>
      </c>
      <c r="AN89" s="2">
        <f t="shared" si="21"/>
        <v>0.19999999999999463</v>
      </c>
      <c r="AO89" s="2">
        <f t="shared" si="21"/>
        <v>0.19999999999999463</v>
      </c>
      <c r="AP89" s="2">
        <f t="shared" si="21"/>
        <v>0.19999999999999463</v>
      </c>
      <c r="AQ89" s="2">
        <f t="shared" si="21"/>
        <v>0.19999999999999463</v>
      </c>
      <c r="AR89" s="2">
        <f t="shared" si="21"/>
        <v>0.19999999999999463</v>
      </c>
      <c r="AS89" s="2">
        <f t="shared" si="21"/>
        <v>0.19999999999999463</v>
      </c>
      <c r="AT89" s="2">
        <f t="shared" si="21"/>
        <v>0.19999999999999463</v>
      </c>
      <c r="AU89" s="2">
        <f t="shared" si="21"/>
        <v>0.19999999999999463</v>
      </c>
      <c r="AV89" s="2">
        <f t="shared" si="21"/>
        <v>0.19999999999999463</v>
      </c>
      <c r="AW89" s="2">
        <f t="shared" si="21"/>
        <v>0.19999999999999463</v>
      </c>
      <c r="AX89" s="2">
        <f t="shared" si="21"/>
        <v>0.19999999999999463</v>
      </c>
      <c r="AY89" s="2">
        <f t="shared" si="21"/>
        <v>0.19999999999999463</v>
      </c>
      <c r="AZ89" s="2">
        <f t="shared" si="21"/>
        <v>0.19999999999999463</v>
      </c>
    </row>
    <row r="90" spans="1:51" ht="12.75">
      <c r="A90" s="2">
        <f t="shared" si="14"/>
        <v>0.24999999999999462</v>
      </c>
      <c r="B90" s="5">
        <f t="shared" si="10"/>
        <v>0.3866681168028497</v>
      </c>
      <c r="C90" s="5">
        <f t="shared" si="11"/>
        <v>0.5987062737791886</v>
      </c>
      <c r="D90">
        <f t="shared" si="12"/>
        <v>46</v>
      </c>
      <c r="F90" s="2">
        <f aca="true" t="shared" si="22" ref="F90:AY95">$A90</f>
        <v>0.24999999999999462</v>
      </c>
      <c r="G90" s="2">
        <f t="shared" si="22"/>
        <v>0.24999999999999462</v>
      </c>
      <c r="H90" s="2">
        <f t="shared" si="22"/>
        <v>0.24999999999999462</v>
      </c>
      <c r="I90" s="2">
        <f t="shared" si="22"/>
        <v>0.24999999999999462</v>
      </c>
      <c r="J90" s="2">
        <f t="shared" si="22"/>
        <v>0.24999999999999462</v>
      </c>
      <c r="K90" s="2">
        <f t="shared" si="22"/>
        <v>0.24999999999999462</v>
      </c>
      <c r="L90" s="2">
        <f t="shared" si="22"/>
        <v>0.24999999999999462</v>
      </c>
      <c r="M90" s="2">
        <f t="shared" si="22"/>
        <v>0.24999999999999462</v>
      </c>
      <c r="N90" s="2">
        <f t="shared" si="22"/>
        <v>0.24999999999999462</v>
      </c>
      <c r="O90" s="2">
        <f t="shared" si="22"/>
        <v>0.24999999999999462</v>
      </c>
      <c r="P90" s="2">
        <f t="shared" si="22"/>
        <v>0.24999999999999462</v>
      </c>
      <c r="Q90" s="2">
        <f t="shared" si="22"/>
        <v>0.24999999999999462</v>
      </c>
      <c r="R90" s="2">
        <f t="shared" si="22"/>
        <v>0.24999999999999462</v>
      </c>
      <c r="S90" s="2">
        <f t="shared" si="22"/>
        <v>0.24999999999999462</v>
      </c>
      <c r="T90" s="2">
        <f t="shared" si="22"/>
        <v>0.24999999999999462</v>
      </c>
      <c r="U90" s="2">
        <f t="shared" si="22"/>
        <v>0.24999999999999462</v>
      </c>
      <c r="V90" s="2">
        <f t="shared" si="22"/>
        <v>0.24999999999999462</v>
      </c>
      <c r="W90" s="2">
        <f t="shared" si="22"/>
        <v>0.24999999999999462</v>
      </c>
      <c r="X90" s="2">
        <f t="shared" si="22"/>
        <v>0.24999999999999462</v>
      </c>
      <c r="Y90" s="2">
        <f t="shared" si="22"/>
        <v>0.24999999999999462</v>
      </c>
      <c r="Z90" s="2">
        <f t="shared" si="22"/>
        <v>0.24999999999999462</v>
      </c>
      <c r="AA90" s="2">
        <f t="shared" si="22"/>
        <v>0.24999999999999462</v>
      </c>
      <c r="AB90" s="2">
        <f t="shared" si="22"/>
        <v>0.24999999999999462</v>
      </c>
      <c r="AC90" s="2">
        <f t="shared" si="22"/>
        <v>0.24999999999999462</v>
      </c>
      <c r="AD90" s="2">
        <f t="shared" si="22"/>
        <v>0.24999999999999462</v>
      </c>
      <c r="AE90" s="2">
        <f t="shared" si="22"/>
        <v>0.24999999999999462</v>
      </c>
      <c r="AF90" s="2">
        <f t="shared" si="22"/>
        <v>0.24999999999999462</v>
      </c>
      <c r="AG90" s="2">
        <f t="shared" si="22"/>
        <v>0.24999999999999462</v>
      </c>
      <c r="AH90" s="2">
        <f t="shared" si="22"/>
        <v>0.24999999999999462</v>
      </c>
      <c r="AI90" s="2">
        <f t="shared" si="22"/>
        <v>0.24999999999999462</v>
      </c>
      <c r="AJ90" s="2">
        <f t="shared" si="22"/>
        <v>0.24999999999999462</v>
      </c>
      <c r="AK90" s="2">
        <f t="shared" si="22"/>
        <v>0.24999999999999462</v>
      </c>
      <c r="AL90" s="2">
        <f t="shared" si="22"/>
        <v>0.24999999999999462</v>
      </c>
      <c r="AM90" s="2">
        <f t="shared" si="22"/>
        <v>0.24999999999999462</v>
      </c>
      <c r="AN90" s="2">
        <f t="shared" si="22"/>
        <v>0.24999999999999462</v>
      </c>
      <c r="AO90" s="2">
        <f t="shared" si="22"/>
        <v>0.24999999999999462</v>
      </c>
      <c r="AP90" s="2">
        <f t="shared" si="22"/>
        <v>0.24999999999999462</v>
      </c>
      <c r="AQ90" s="2">
        <f t="shared" si="22"/>
        <v>0.24999999999999462</v>
      </c>
      <c r="AR90" s="2">
        <f t="shared" si="22"/>
        <v>0.24999999999999462</v>
      </c>
      <c r="AS90" s="2">
        <f t="shared" si="22"/>
        <v>0.24999999999999462</v>
      </c>
      <c r="AT90" s="2">
        <f t="shared" si="22"/>
        <v>0.24999999999999462</v>
      </c>
      <c r="AU90" s="2">
        <f t="shared" si="22"/>
        <v>0.24999999999999462</v>
      </c>
      <c r="AV90" s="2">
        <f t="shared" si="22"/>
        <v>0.24999999999999462</v>
      </c>
      <c r="AW90" s="2">
        <f t="shared" si="22"/>
        <v>0.24999999999999462</v>
      </c>
      <c r="AX90" s="2">
        <f t="shared" si="22"/>
        <v>0.24999999999999462</v>
      </c>
      <c r="AY90" s="2">
        <f t="shared" si="22"/>
        <v>0.24999999999999462</v>
      </c>
    </row>
    <row r="91" spans="1:51" ht="12.75">
      <c r="A91" s="2">
        <f t="shared" si="14"/>
        <v>0.2999999999999946</v>
      </c>
      <c r="B91" s="5">
        <f t="shared" si="10"/>
        <v>0.38138781546052464</v>
      </c>
      <c r="C91" s="5">
        <f t="shared" si="11"/>
        <v>0.6179113574726279</v>
      </c>
      <c r="D91">
        <f t="shared" si="12"/>
        <v>46</v>
      </c>
      <c r="F91" s="2">
        <f t="shared" si="22"/>
        <v>0.2999999999999946</v>
      </c>
      <c r="G91" s="2">
        <f t="shared" si="22"/>
        <v>0.2999999999999946</v>
      </c>
      <c r="H91" s="2">
        <f t="shared" si="22"/>
        <v>0.2999999999999946</v>
      </c>
      <c r="I91" s="2">
        <f t="shared" si="22"/>
        <v>0.2999999999999946</v>
      </c>
      <c r="J91" s="2">
        <f t="shared" si="22"/>
        <v>0.2999999999999946</v>
      </c>
      <c r="K91" s="2">
        <f t="shared" si="22"/>
        <v>0.2999999999999946</v>
      </c>
      <c r="L91" s="2">
        <f t="shared" si="22"/>
        <v>0.2999999999999946</v>
      </c>
      <c r="M91" s="2">
        <f t="shared" si="22"/>
        <v>0.2999999999999946</v>
      </c>
      <c r="N91" s="2">
        <f t="shared" si="22"/>
        <v>0.2999999999999946</v>
      </c>
      <c r="O91" s="2">
        <f t="shared" si="22"/>
        <v>0.2999999999999946</v>
      </c>
      <c r="P91" s="2">
        <f t="shared" si="22"/>
        <v>0.2999999999999946</v>
      </c>
      <c r="Q91" s="2">
        <f t="shared" si="22"/>
        <v>0.2999999999999946</v>
      </c>
      <c r="R91" s="2">
        <f t="shared" si="22"/>
        <v>0.2999999999999946</v>
      </c>
      <c r="S91" s="2">
        <f t="shared" si="22"/>
        <v>0.2999999999999946</v>
      </c>
      <c r="T91" s="2">
        <f t="shared" si="22"/>
        <v>0.2999999999999946</v>
      </c>
      <c r="U91" s="2">
        <f t="shared" si="22"/>
        <v>0.2999999999999946</v>
      </c>
      <c r="V91" s="2">
        <f t="shared" si="22"/>
        <v>0.2999999999999946</v>
      </c>
      <c r="W91" s="2">
        <f t="shared" si="22"/>
        <v>0.2999999999999946</v>
      </c>
      <c r="X91" s="2">
        <f t="shared" si="22"/>
        <v>0.2999999999999946</v>
      </c>
      <c r="Y91" s="2">
        <f t="shared" si="22"/>
        <v>0.2999999999999946</v>
      </c>
      <c r="Z91" s="2">
        <f t="shared" si="22"/>
        <v>0.2999999999999946</v>
      </c>
      <c r="AA91" s="2">
        <f t="shared" si="22"/>
        <v>0.2999999999999946</v>
      </c>
      <c r="AB91" s="2">
        <f t="shared" si="22"/>
        <v>0.2999999999999946</v>
      </c>
      <c r="AC91" s="2">
        <f t="shared" si="22"/>
        <v>0.2999999999999946</v>
      </c>
      <c r="AD91" s="2">
        <f t="shared" si="22"/>
        <v>0.2999999999999946</v>
      </c>
      <c r="AE91" s="2">
        <f t="shared" si="22"/>
        <v>0.2999999999999946</v>
      </c>
      <c r="AF91" s="2">
        <f t="shared" si="22"/>
        <v>0.2999999999999946</v>
      </c>
      <c r="AG91" s="2">
        <f t="shared" si="22"/>
        <v>0.2999999999999946</v>
      </c>
      <c r="AH91" s="2">
        <f t="shared" si="22"/>
        <v>0.2999999999999946</v>
      </c>
      <c r="AI91" s="2">
        <f t="shared" si="22"/>
        <v>0.2999999999999946</v>
      </c>
      <c r="AJ91" s="2">
        <f t="shared" si="22"/>
        <v>0.2999999999999946</v>
      </c>
      <c r="AK91" s="2">
        <f t="shared" si="22"/>
        <v>0.2999999999999946</v>
      </c>
      <c r="AL91" s="2">
        <f t="shared" si="22"/>
        <v>0.2999999999999946</v>
      </c>
      <c r="AM91" s="2">
        <f t="shared" si="22"/>
        <v>0.2999999999999946</v>
      </c>
      <c r="AN91" s="2">
        <f t="shared" si="22"/>
        <v>0.2999999999999946</v>
      </c>
      <c r="AO91" s="2">
        <f t="shared" si="22"/>
        <v>0.2999999999999946</v>
      </c>
      <c r="AP91" s="2">
        <f t="shared" si="22"/>
        <v>0.2999999999999946</v>
      </c>
      <c r="AQ91" s="2">
        <f t="shared" si="22"/>
        <v>0.2999999999999946</v>
      </c>
      <c r="AR91" s="2">
        <f t="shared" si="22"/>
        <v>0.2999999999999946</v>
      </c>
      <c r="AS91" s="2">
        <f t="shared" si="22"/>
        <v>0.2999999999999946</v>
      </c>
      <c r="AT91" s="2">
        <f t="shared" si="22"/>
        <v>0.2999999999999946</v>
      </c>
      <c r="AU91" s="2">
        <f t="shared" si="22"/>
        <v>0.2999999999999946</v>
      </c>
      <c r="AV91" s="2">
        <f t="shared" si="22"/>
        <v>0.2999999999999946</v>
      </c>
      <c r="AW91" s="2">
        <f t="shared" si="22"/>
        <v>0.2999999999999946</v>
      </c>
      <c r="AX91" s="2">
        <f t="shared" si="22"/>
        <v>0.2999999999999946</v>
      </c>
      <c r="AY91" s="2">
        <f t="shared" si="22"/>
        <v>0.2999999999999946</v>
      </c>
    </row>
    <row r="92" spans="1:50" ht="12.75">
      <c r="A92" s="2">
        <f t="shared" si="14"/>
        <v>0.3499999999999946</v>
      </c>
      <c r="B92" s="5">
        <f t="shared" si="10"/>
        <v>0.3752403469169386</v>
      </c>
      <c r="C92" s="5">
        <f t="shared" si="11"/>
        <v>0.6368305899434332</v>
      </c>
      <c r="D92">
        <f t="shared" si="12"/>
        <v>45</v>
      </c>
      <c r="F92" s="2">
        <f t="shared" si="22"/>
        <v>0.3499999999999946</v>
      </c>
      <c r="G92" s="2">
        <f t="shared" si="22"/>
        <v>0.3499999999999946</v>
      </c>
      <c r="H92" s="2">
        <f t="shared" si="22"/>
        <v>0.3499999999999946</v>
      </c>
      <c r="I92" s="2">
        <f t="shared" si="22"/>
        <v>0.3499999999999946</v>
      </c>
      <c r="J92" s="2">
        <f t="shared" si="22"/>
        <v>0.3499999999999946</v>
      </c>
      <c r="K92" s="2">
        <f t="shared" si="22"/>
        <v>0.3499999999999946</v>
      </c>
      <c r="L92" s="2">
        <f t="shared" si="22"/>
        <v>0.3499999999999946</v>
      </c>
      <c r="M92" s="2">
        <f t="shared" si="22"/>
        <v>0.3499999999999946</v>
      </c>
      <c r="N92" s="2">
        <f t="shared" si="22"/>
        <v>0.3499999999999946</v>
      </c>
      <c r="O92" s="2">
        <f t="shared" si="22"/>
        <v>0.3499999999999946</v>
      </c>
      <c r="P92" s="2">
        <f t="shared" si="22"/>
        <v>0.3499999999999946</v>
      </c>
      <c r="Q92" s="2">
        <f t="shared" si="22"/>
        <v>0.3499999999999946</v>
      </c>
      <c r="R92" s="2">
        <f t="shared" si="22"/>
        <v>0.3499999999999946</v>
      </c>
      <c r="S92" s="2">
        <f t="shared" si="22"/>
        <v>0.3499999999999946</v>
      </c>
      <c r="T92" s="2">
        <f t="shared" si="22"/>
        <v>0.3499999999999946</v>
      </c>
      <c r="U92" s="2">
        <f t="shared" si="22"/>
        <v>0.3499999999999946</v>
      </c>
      <c r="V92" s="2">
        <f t="shared" si="22"/>
        <v>0.3499999999999946</v>
      </c>
      <c r="W92" s="2">
        <f t="shared" si="22"/>
        <v>0.3499999999999946</v>
      </c>
      <c r="X92" s="2">
        <f t="shared" si="22"/>
        <v>0.3499999999999946</v>
      </c>
      <c r="Y92" s="2">
        <f t="shared" si="22"/>
        <v>0.3499999999999946</v>
      </c>
      <c r="Z92" s="2">
        <f t="shared" si="22"/>
        <v>0.3499999999999946</v>
      </c>
      <c r="AA92" s="2">
        <f t="shared" si="22"/>
        <v>0.3499999999999946</v>
      </c>
      <c r="AB92" s="2">
        <f t="shared" si="22"/>
        <v>0.3499999999999946</v>
      </c>
      <c r="AC92" s="2">
        <f t="shared" si="22"/>
        <v>0.3499999999999946</v>
      </c>
      <c r="AD92" s="2">
        <f t="shared" si="22"/>
        <v>0.3499999999999946</v>
      </c>
      <c r="AE92" s="2">
        <f t="shared" si="22"/>
        <v>0.3499999999999946</v>
      </c>
      <c r="AF92" s="2">
        <f t="shared" si="22"/>
        <v>0.3499999999999946</v>
      </c>
      <c r="AG92" s="2">
        <f t="shared" si="22"/>
        <v>0.3499999999999946</v>
      </c>
      <c r="AH92" s="2">
        <f t="shared" si="22"/>
        <v>0.3499999999999946</v>
      </c>
      <c r="AI92" s="2">
        <f t="shared" si="22"/>
        <v>0.3499999999999946</v>
      </c>
      <c r="AJ92" s="2">
        <f t="shared" si="22"/>
        <v>0.3499999999999946</v>
      </c>
      <c r="AK92" s="2">
        <f t="shared" si="22"/>
        <v>0.3499999999999946</v>
      </c>
      <c r="AL92" s="2">
        <f t="shared" si="22"/>
        <v>0.3499999999999946</v>
      </c>
      <c r="AM92" s="2">
        <f t="shared" si="22"/>
        <v>0.3499999999999946</v>
      </c>
      <c r="AN92" s="2">
        <f t="shared" si="22"/>
        <v>0.3499999999999946</v>
      </c>
      <c r="AO92" s="2">
        <f t="shared" si="22"/>
        <v>0.3499999999999946</v>
      </c>
      <c r="AP92" s="2">
        <f t="shared" si="22"/>
        <v>0.3499999999999946</v>
      </c>
      <c r="AQ92" s="2">
        <f t="shared" si="22"/>
        <v>0.3499999999999946</v>
      </c>
      <c r="AR92" s="2">
        <f t="shared" si="22"/>
        <v>0.3499999999999946</v>
      </c>
      <c r="AS92" s="2">
        <f t="shared" si="22"/>
        <v>0.3499999999999946</v>
      </c>
      <c r="AT92" s="2">
        <f t="shared" si="22"/>
        <v>0.3499999999999946</v>
      </c>
      <c r="AU92" s="2">
        <f t="shared" si="22"/>
        <v>0.3499999999999946</v>
      </c>
      <c r="AV92" s="2">
        <f t="shared" si="22"/>
        <v>0.3499999999999946</v>
      </c>
      <c r="AW92" s="2">
        <f t="shared" si="22"/>
        <v>0.3499999999999946</v>
      </c>
      <c r="AX92" s="2">
        <f t="shared" si="22"/>
        <v>0.3499999999999946</v>
      </c>
    </row>
    <row r="93" spans="1:49" ht="12.75">
      <c r="A93" s="2">
        <f t="shared" si="14"/>
        <v>0.3999999999999946</v>
      </c>
      <c r="B93" s="5">
        <f t="shared" si="10"/>
        <v>0.36827014030332406</v>
      </c>
      <c r="C93" s="5">
        <f t="shared" si="11"/>
        <v>0.6554216965868747</v>
      </c>
      <c r="D93">
        <f t="shared" si="12"/>
        <v>44</v>
      </c>
      <c r="F93" s="2">
        <f t="shared" si="22"/>
        <v>0.3999999999999946</v>
      </c>
      <c r="G93" s="2">
        <f t="shared" si="22"/>
        <v>0.3999999999999946</v>
      </c>
      <c r="H93" s="2">
        <f t="shared" si="22"/>
        <v>0.3999999999999946</v>
      </c>
      <c r="I93" s="2">
        <f t="shared" si="22"/>
        <v>0.3999999999999946</v>
      </c>
      <c r="J93" s="2">
        <f t="shared" si="22"/>
        <v>0.3999999999999946</v>
      </c>
      <c r="K93" s="2">
        <f t="shared" si="22"/>
        <v>0.3999999999999946</v>
      </c>
      <c r="L93" s="2">
        <f t="shared" si="22"/>
        <v>0.3999999999999946</v>
      </c>
      <c r="M93" s="2">
        <f t="shared" si="22"/>
        <v>0.3999999999999946</v>
      </c>
      <c r="N93" s="2">
        <f t="shared" si="22"/>
        <v>0.3999999999999946</v>
      </c>
      <c r="O93" s="2">
        <f t="shared" si="22"/>
        <v>0.3999999999999946</v>
      </c>
      <c r="P93" s="2">
        <f t="shared" si="22"/>
        <v>0.3999999999999946</v>
      </c>
      <c r="Q93" s="2">
        <f t="shared" si="22"/>
        <v>0.3999999999999946</v>
      </c>
      <c r="R93" s="2">
        <f t="shared" si="22"/>
        <v>0.3999999999999946</v>
      </c>
      <c r="S93" s="2">
        <f t="shared" si="22"/>
        <v>0.3999999999999946</v>
      </c>
      <c r="T93" s="2">
        <f t="shared" si="22"/>
        <v>0.3999999999999946</v>
      </c>
      <c r="U93" s="2">
        <f t="shared" si="22"/>
        <v>0.3999999999999946</v>
      </c>
      <c r="V93" s="2">
        <f t="shared" si="22"/>
        <v>0.3999999999999946</v>
      </c>
      <c r="W93" s="2">
        <f t="shared" si="22"/>
        <v>0.3999999999999946</v>
      </c>
      <c r="X93" s="2">
        <f t="shared" si="22"/>
        <v>0.3999999999999946</v>
      </c>
      <c r="Y93" s="2">
        <f t="shared" si="22"/>
        <v>0.3999999999999946</v>
      </c>
      <c r="Z93" s="2">
        <f t="shared" si="22"/>
        <v>0.3999999999999946</v>
      </c>
      <c r="AA93" s="2">
        <f t="shared" si="22"/>
        <v>0.3999999999999946</v>
      </c>
      <c r="AB93" s="2">
        <f t="shared" si="22"/>
        <v>0.3999999999999946</v>
      </c>
      <c r="AC93" s="2">
        <f t="shared" si="22"/>
        <v>0.3999999999999946</v>
      </c>
      <c r="AD93" s="2">
        <f t="shared" si="22"/>
        <v>0.3999999999999946</v>
      </c>
      <c r="AE93" s="2">
        <f t="shared" si="22"/>
        <v>0.3999999999999946</v>
      </c>
      <c r="AF93" s="2">
        <f t="shared" si="22"/>
        <v>0.3999999999999946</v>
      </c>
      <c r="AG93" s="2">
        <f t="shared" si="22"/>
        <v>0.3999999999999946</v>
      </c>
      <c r="AH93" s="2">
        <f t="shared" si="22"/>
        <v>0.3999999999999946</v>
      </c>
      <c r="AI93" s="2">
        <f t="shared" si="22"/>
        <v>0.3999999999999946</v>
      </c>
      <c r="AJ93" s="2">
        <f t="shared" si="22"/>
        <v>0.3999999999999946</v>
      </c>
      <c r="AK93" s="2">
        <f t="shared" si="22"/>
        <v>0.3999999999999946</v>
      </c>
      <c r="AL93" s="2">
        <f t="shared" si="22"/>
        <v>0.3999999999999946</v>
      </c>
      <c r="AM93" s="2">
        <f t="shared" si="22"/>
        <v>0.3999999999999946</v>
      </c>
      <c r="AN93" s="2">
        <f t="shared" si="22"/>
        <v>0.3999999999999946</v>
      </c>
      <c r="AO93" s="2">
        <f t="shared" si="22"/>
        <v>0.3999999999999946</v>
      </c>
      <c r="AP93" s="2">
        <f t="shared" si="22"/>
        <v>0.3999999999999946</v>
      </c>
      <c r="AQ93" s="2">
        <f t="shared" si="22"/>
        <v>0.3999999999999946</v>
      </c>
      <c r="AR93" s="2">
        <f t="shared" si="22"/>
        <v>0.3999999999999946</v>
      </c>
      <c r="AS93" s="2">
        <f t="shared" si="22"/>
        <v>0.3999999999999946</v>
      </c>
      <c r="AT93" s="2">
        <f t="shared" si="22"/>
        <v>0.3999999999999946</v>
      </c>
      <c r="AU93" s="2">
        <f t="shared" si="22"/>
        <v>0.3999999999999946</v>
      </c>
      <c r="AV93" s="2">
        <f t="shared" si="22"/>
        <v>0.3999999999999946</v>
      </c>
      <c r="AW93" s="2">
        <f t="shared" si="22"/>
        <v>0.3999999999999946</v>
      </c>
    </row>
    <row r="94" spans="1:48" ht="12.75">
      <c r="A94" s="2">
        <f t="shared" si="14"/>
        <v>0.44999999999999457</v>
      </c>
      <c r="B94" s="5">
        <f t="shared" si="10"/>
        <v>0.3605269624616488</v>
      </c>
      <c r="C94" s="5">
        <f t="shared" si="11"/>
        <v>0.6736447587748597</v>
      </c>
      <c r="D94">
        <f t="shared" si="12"/>
        <v>43</v>
      </c>
      <c r="F94" s="2">
        <f t="shared" si="22"/>
        <v>0.44999999999999457</v>
      </c>
      <c r="G94" s="2">
        <f t="shared" si="22"/>
        <v>0.44999999999999457</v>
      </c>
      <c r="H94" s="2">
        <f t="shared" si="22"/>
        <v>0.44999999999999457</v>
      </c>
      <c r="I94" s="2">
        <f t="shared" si="22"/>
        <v>0.44999999999999457</v>
      </c>
      <c r="J94" s="2">
        <f t="shared" si="22"/>
        <v>0.44999999999999457</v>
      </c>
      <c r="K94" s="2">
        <f t="shared" si="22"/>
        <v>0.44999999999999457</v>
      </c>
      <c r="L94" s="2">
        <f t="shared" si="22"/>
        <v>0.44999999999999457</v>
      </c>
      <c r="M94" s="2">
        <f t="shared" si="22"/>
        <v>0.44999999999999457</v>
      </c>
      <c r="N94" s="2">
        <f t="shared" si="22"/>
        <v>0.44999999999999457</v>
      </c>
      <c r="O94" s="2">
        <f t="shared" si="22"/>
        <v>0.44999999999999457</v>
      </c>
      <c r="P94" s="2">
        <f t="shared" si="22"/>
        <v>0.44999999999999457</v>
      </c>
      <c r="Q94" s="2">
        <f t="shared" si="22"/>
        <v>0.44999999999999457</v>
      </c>
      <c r="R94" s="2">
        <f t="shared" si="22"/>
        <v>0.44999999999999457</v>
      </c>
      <c r="S94" s="2">
        <f t="shared" si="22"/>
        <v>0.44999999999999457</v>
      </c>
      <c r="T94" s="2">
        <f t="shared" si="22"/>
        <v>0.44999999999999457</v>
      </c>
      <c r="U94" s="2">
        <f t="shared" si="22"/>
        <v>0.44999999999999457</v>
      </c>
      <c r="V94" s="2">
        <f t="shared" si="22"/>
        <v>0.44999999999999457</v>
      </c>
      <c r="W94" s="2">
        <f t="shared" si="22"/>
        <v>0.44999999999999457</v>
      </c>
      <c r="X94" s="2">
        <f t="shared" si="22"/>
        <v>0.44999999999999457</v>
      </c>
      <c r="Y94" s="2">
        <f t="shared" si="22"/>
        <v>0.44999999999999457</v>
      </c>
      <c r="Z94" s="2">
        <f t="shared" si="22"/>
        <v>0.44999999999999457</v>
      </c>
      <c r="AA94" s="2">
        <f t="shared" si="22"/>
        <v>0.44999999999999457</v>
      </c>
      <c r="AB94" s="2">
        <f t="shared" si="22"/>
        <v>0.44999999999999457</v>
      </c>
      <c r="AC94" s="2">
        <f t="shared" si="22"/>
        <v>0.44999999999999457</v>
      </c>
      <c r="AD94" s="2">
        <f t="shared" si="22"/>
        <v>0.44999999999999457</v>
      </c>
      <c r="AE94" s="2">
        <f t="shared" si="22"/>
        <v>0.44999999999999457</v>
      </c>
      <c r="AF94" s="2">
        <f t="shared" si="22"/>
        <v>0.44999999999999457</v>
      </c>
      <c r="AG94" s="2">
        <f t="shared" si="22"/>
        <v>0.44999999999999457</v>
      </c>
      <c r="AH94" s="2">
        <f t="shared" si="22"/>
        <v>0.44999999999999457</v>
      </c>
      <c r="AI94" s="2">
        <f t="shared" si="22"/>
        <v>0.44999999999999457</v>
      </c>
      <c r="AJ94" s="2">
        <f t="shared" si="22"/>
        <v>0.44999999999999457</v>
      </c>
      <c r="AK94" s="2">
        <f t="shared" si="22"/>
        <v>0.44999999999999457</v>
      </c>
      <c r="AL94" s="2">
        <f t="shared" si="22"/>
        <v>0.44999999999999457</v>
      </c>
      <c r="AM94" s="2">
        <f t="shared" si="22"/>
        <v>0.44999999999999457</v>
      </c>
      <c r="AN94" s="2">
        <f t="shared" si="22"/>
        <v>0.44999999999999457</v>
      </c>
      <c r="AO94" s="2">
        <f t="shared" si="22"/>
        <v>0.44999999999999457</v>
      </c>
      <c r="AP94" s="2">
        <f t="shared" si="22"/>
        <v>0.44999999999999457</v>
      </c>
      <c r="AQ94" s="2">
        <f t="shared" si="22"/>
        <v>0.44999999999999457</v>
      </c>
      <c r="AR94" s="2">
        <f t="shared" si="22"/>
        <v>0.44999999999999457</v>
      </c>
      <c r="AS94" s="2">
        <f t="shared" si="22"/>
        <v>0.44999999999999457</v>
      </c>
      <c r="AT94" s="2">
        <f t="shared" si="22"/>
        <v>0.44999999999999457</v>
      </c>
      <c r="AU94" s="2">
        <f t="shared" si="22"/>
        <v>0.44999999999999457</v>
      </c>
      <c r="AV94" s="2">
        <f t="shared" si="22"/>
        <v>0.44999999999999457</v>
      </c>
    </row>
    <row r="95" spans="1:47" ht="12.75">
      <c r="A95" s="2">
        <f t="shared" si="14"/>
        <v>0.49999999999999456</v>
      </c>
      <c r="B95" s="5">
        <f t="shared" si="10"/>
        <v>0.3520653267643004</v>
      </c>
      <c r="C95" s="5">
        <f t="shared" si="11"/>
        <v>0.6914624673642891</v>
      </c>
      <c r="D95">
        <f t="shared" si="12"/>
        <v>42</v>
      </c>
      <c r="F95" s="2">
        <f t="shared" si="22"/>
        <v>0.49999999999999456</v>
      </c>
      <c r="G95" s="2">
        <f t="shared" si="22"/>
        <v>0.49999999999999456</v>
      </c>
      <c r="H95" s="2">
        <f t="shared" si="22"/>
        <v>0.49999999999999456</v>
      </c>
      <c r="I95" s="2">
        <f t="shared" si="22"/>
        <v>0.49999999999999456</v>
      </c>
      <c r="J95" s="2">
        <f t="shared" si="22"/>
        <v>0.49999999999999456</v>
      </c>
      <c r="K95" s="2">
        <f t="shared" si="22"/>
        <v>0.49999999999999456</v>
      </c>
      <c r="L95" s="2">
        <f t="shared" si="22"/>
        <v>0.49999999999999456</v>
      </c>
      <c r="M95" s="2">
        <f t="shared" si="22"/>
        <v>0.49999999999999456</v>
      </c>
      <c r="N95" s="2">
        <f t="shared" si="22"/>
        <v>0.49999999999999456</v>
      </c>
      <c r="O95" s="2">
        <f t="shared" si="22"/>
        <v>0.49999999999999456</v>
      </c>
      <c r="P95" s="2">
        <f t="shared" si="22"/>
        <v>0.49999999999999456</v>
      </c>
      <c r="Q95" s="2">
        <f t="shared" si="22"/>
        <v>0.49999999999999456</v>
      </c>
      <c r="R95" s="2">
        <f t="shared" si="22"/>
        <v>0.49999999999999456</v>
      </c>
      <c r="S95" s="2">
        <f t="shared" si="22"/>
        <v>0.49999999999999456</v>
      </c>
      <c r="T95" s="2">
        <f t="shared" si="22"/>
        <v>0.49999999999999456</v>
      </c>
      <c r="U95" s="2">
        <f t="shared" si="22"/>
        <v>0.49999999999999456</v>
      </c>
      <c r="V95" s="2">
        <f t="shared" si="22"/>
        <v>0.49999999999999456</v>
      </c>
      <c r="W95" s="2">
        <f t="shared" si="22"/>
        <v>0.49999999999999456</v>
      </c>
      <c r="X95" s="2">
        <f t="shared" si="22"/>
        <v>0.49999999999999456</v>
      </c>
      <c r="Y95" s="2">
        <f t="shared" si="22"/>
        <v>0.49999999999999456</v>
      </c>
      <c r="Z95" s="2">
        <f t="shared" si="22"/>
        <v>0.49999999999999456</v>
      </c>
      <c r="AA95" s="2">
        <f t="shared" si="22"/>
        <v>0.49999999999999456</v>
      </c>
      <c r="AB95" s="2">
        <f t="shared" si="22"/>
        <v>0.49999999999999456</v>
      </c>
      <c r="AC95" s="2">
        <f t="shared" si="22"/>
        <v>0.49999999999999456</v>
      </c>
      <c r="AD95" s="2">
        <f t="shared" si="22"/>
        <v>0.49999999999999456</v>
      </c>
      <c r="AE95" s="2">
        <f t="shared" si="22"/>
        <v>0.49999999999999456</v>
      </c>
      <c r="AF95" s="2">
        <f t="shared" si="22"/>
        <v>0.49999999999999456</v>
      </c>
      <c r="AG95" s="2">
        <f t="shared" si="22"/>
        <v>0.49999999999999456</v>
      </c>
      <c r="AH95" s="2">
        <f t="shared" si="22"/>
        <v>0.49999999999999456</v>
      </c>
      <c r="AI95" s="2">
        <f t="shared" si="22"/>
        <v>0.49999999999999456</v>
      </c>
      <c r="AJ95" s="2">
        <f t="shared" si="22"/>
        <v>0.49999999999999456</v>
      </c>
      <c r="AK95" s="2">
        <f aca="true" t="shared" si="23" ref="AK95:AU95">$A95</f>
        <v>0.49999999999999456</v>
      </c>
      <c r="AL95" s="2">
        <f t="shared" si="23"/>
        <v>0.49999999999999456</v>
      </c>
      <c r="AM95" s="2">
        <f t="shared" si="23"/>
        <v>0.49999999999999456</v>
      </c>
      <c r="AN95" s="2">
        <f t="shared" si="23"/>
        <v>0.49999999999999456</v>
      </c>
      <c r="AO95" s="2">
        <f t="shared" si="23"/>
        <v>0.49999999999999456</v>
      </c>
      <c r="AP95" s="2">
        <f t="shared" si="23"/>
        <v>0.49999999999999456</v>
      </c>
      <c r="AQ95" s="2">
        <f t="shared" si="23"/>
        <v>0.49999999999999456</v>
      </c>
      <c r="AR95" s="2">
        <f t="shared" si="23"/>
        <v>0.49999999999999456</v>
      </c>
      <c r="AS95" s="2">
        <f t="shared" si="23"/>
        <v>0.49999999999999456</v>
      </c>
      <c r="AT95" s="2">
        <f t="shared" si="23"/>
        <v>0.49999999999999456</v>
      </c>
      <c r="AU95" s="2">
        <f t="shared" si="23"/>
        <v>0.49999999999999456</v>
      </c>
    </row>
    <row r="96" spans="1:46" ht="12.75">
      <c r="A96" s="2">
        <f t="shared" si="14"/>
        <v>0.5499999999999946</v>
      </c>
      <c r="B96" s="5">
        <f t="shared" si="10"/>
        <v>0.3429438550193849</v>
      </c>
      <c r="C96" s="5">
        <f t="shared" si="11"/>
        <v>0.7088403449747469</v>
      </c>
      <c r="D96">
        <f t="shared" si="12"/>
        <v>41</v>
      </c>
      <c r="F96" s="2">
        <f aca="true" t="shared" si="24" ref="F96:AT102">$A96</f>
        <v>0.5499999999999946</v>
      </c>
      <c r="G96" s="2">
        <f t="shared" si="24"/>
        <v>0.5499999999999946</v>
      </c>
      <c r="H96" s="2">
        <f t="shared" si="24"/>
        <v>0.5499999999999946</v>
      </c>
      <c r="I96" s="2">
        <f t="shared" si="24"/>
        <v>0.5499999999999946</v>
      </c>
      <c r="J96" s="2">
        <f t="shared" si="24"/>
        <v>0.5499999999999946</v>
      </c>
      <c r="K96" s="2">
        <f t="shared" si="24"/>
        <v>0.5499999999999946</v>
      </c>
      <c r="L96" s="2">
        <f t="shared" si="24"/>
        <v>0.5499999999999946</v>
      </c>
      <c r="M96" s="2">
        <f t="shared" si="24"/>
        <v>0.5499999999999946</v>
      </c>
      <c r="N96" s="2">
        <f t="shared" si="24"/>
        <v>0.5499999999999946</v>
      </c>
      <c r="O96" s="2">
        <f t="shared" si="24"/>
        <v>0.5499999999999946</v>
      </c>
      <c r="P96" s="2">
        <f t="shared" si="24"/>
        <v>0.5499999999999946</v>
      </c>
      <c r="Q96" s="2">
        <f t="shared" si="24"/>
        <v>0.5499999999999946</v>
      </c>
      <c r="R96" s="2">
        <f t="shared" si="24"/>
        <v>0.5499999999999946</v>
      </c>
      <c r="S96" s="2">
        <f t="shared" si="24"/>
        <v>0.5499999999999946</v>
      </c>
      <c r="T96" s="2">
        <f t="shared" si="24"/>
        <v>0.5499999999999946</v>
      </c>
      <c r="U96" s="2">
        <f t="shared" si="24"/>
        <v>0.5499999999999946</v>
      </c>
      <c r="V96" s="2">
        <f t="shared" si="24"/>
        <v>0.5499999999999946</v>
      </c>
      <c r="W96" s="2">
        <f t="shared" si="24"/>
        <v>0.5499999999999946</v>
      </c>
      <c r="X96" s="2">
        <f t="shared" si="24"/>
        <v>0.5499999999999946</v>
      </c>
      <c r="Y96" s="2">
        <f t="shared" si="24"/>
        <v>0.5499999999999946</v>
      </c>
      <c r="Z96" s="2">
        <f t="shared" si="24"/>
        <v>0.5499999999999946</v>
      </c>
      <c r="AA96" s="2">
        <f t="shared" si="24"/>
        <v>0.5499999999999946</v>
      </c>
      <c r="AB96" s="2">
        <f t="shared" si="24"/>
        <v>0.5499999999999946</v>
      </c>
      <c r="AC96" s="2">
        <f t="shared" si="24"/>
        <v>0.5499999999999946</v>
      </c>
      <c r="AD96" s="2">
        <f t="shared" si="24"/>
        <v>0.5499999999999946</v>
      </c>
      <c r="AE96" s="2">
        <f t="shared" si="24"/>
        <v>0.5499999999999946</v>
      </c>
      <c r="AF96" s="2">
        <f t="shared" si="24"/>
        <v>0.5499999999999946</v>
      </c>
      <c r="AG96" s="2">
        <f t="shared" si="24"/>
        <v>0.5499999999999946</v>
      </c>
      <c r="AH96" s="2">
        <f t="shared" si="24"/>
        <v>0.5499999999999946</v>
      </c>
      <c r="AI96" s="2">
        <f t="shared" si="24"/>
        <v>0.5499999999999946</v>
      </c>
      <c r="AJ96" s="2">
        <f t="shared" si="24"/>
        <v>0.5499999999999946</v>
      </c>
      <c r="AK96" s="2">
        <f t="shared" si="24"/>
        <v>0.5499999999999946</v>
      </c>
      <c r="AL96" s="2">
        <f t="shared" si="24"/>
        <v>0.5499999999999946</v>
      </c>
      <c r="AM96" s="2">
        <f t="shared" si="24"/>
        <v>0.5499999999999946</v>
      </c>
      <c r="AN96" s="2">
        <f t="shared" si="24"/>
        <v>0.5499999999999946</v>
      </c>
      <c r="AO96" s="2">
        <f t="shared" si="24"/>
        <v>0.5499999999999946</v>
      </c>
      <c r="AP96" s="2">
        <f t="shared" si="24"/>
        <v>0.5499999999999946</v>
      </c>
      <c r="AQ96" s="2">
        <f t="shared" si="24"/>
        <v>0.5499999999999946</v>
      </c>
      <c r="AR96" s="2">
        <f t="shared" si="24"/>
        <v>0.5499999999999946</v>
      </c>
      <c r="AS96" s="2">
        <f t="shared" si="24"/>
        <v>0.5499999999999946</v>
      </c>
      <c r="AT96" s="2">
        <f t="shared" si="24"/>
        <v>0.5499999999999946</v>
      </c>
    </row>
    <row r="97" spans="1:45" ht="12.75">
      <c r="A97" s="2">
        <f t="shared" si="14"/>
        <v>0.5999999999999946</v>
      </c>
      <c r="B97" s="5">
        <f t="shared" si="10"/>
        <v>0.33322460289180067</v>
      </c>
      <c r="C97" s="5">
        <f t="shared" si="11"/>
        <v>0.7257469350614458</v>
      </c>
      <c r="D97">
        <f t="shared" si="12"/>
        <v>40</v>
      </c>
      <c r="F97" s="2">
        <f t="shared" si="24"/>
        <v>0.5999999999999946</v>
      </c>
      <c r="G97" s="2">
        <f t="shared" si="24"/>
        <v>0.5999999999999946</v>
      </c>
      <c r="H97" s="2">
        <f t="shared" si="24"/>
        <v>0.5999999999999946</v>
      </c>
      <c r="I97" s="2">
        <f t="shared" si="24"/>
        <v>0.5999999999999946</v>
      </c>
      <c r="J97" s="2">
        <f t="shared" si="24"/>
        <v>0.5999999999999946</v>
      </c>
      <c r="K97" s="2">
        <f t="shared" si="24"/>
        <v>0.5999999999999946</v>
      </c>
      <c r="L97" s="2">
        <f t="shared" si="24"/>
        <v>0.5999999999999946</v>
      </c>
      <c r="M97" s="2">
        <f t="shared" si="24"/>
        <v>0.5999999999999946</v>
      </c>
      <c r="N97" s="2">
        <f t="shared" si="24"/>
        <v>0.5999999999999946</v>
      </c>
      <c r="O97" s="2">
        <f t="shared" si="24"/>
        <v>0.5999999999999946</v>
      </c>
      <c r="P97" s="2">
        <f t="shared" si="24"/>
        <v>0.5999999999999946</v>
      </c>
      <c r="Q97" s="2">
        <f t="shared" si="24"/>
        <v>0.5999999999999946</v>
      </c>
      <c r="R97" s="2">
        <f t="shared" si="24"/>
        <v>0.5999999999999946</v>
      </c>
      <c r="S97" s="2">
        <f t="shared" si="24"/>
        <v>0.5999999999999946</v>
      </c>
      <c r="T97" s="2">
        <f t="shared" si="24"/>
        <v>0.5999999999999946</v>
      </c>
      <c r="U97" s="2">
        <f t="shared" si="24"/>
        <v>0.5999999999999946</v>
      </c>
      <c r="V97" s="2">
        <f t="shared" si="24"/>
        <v>0.5999999999999946</v>
      </c>
      <c r="W97" s="2">
        <f t="shared" si="24"/>
        <v>0.5999999999999946</v>
      </c>
      <c r="X97" s="2">
        <f t="shared" si="24"/>
        <v>0.5999999999999946</v>
      </c>
      <c r="Y97" s="2">
        <f t="shared" si="24"/>
        <v>0.5999999999999946</v>
      </c>
      <c r="Z97" s="2">
        <f t="shared" si="24"/>
        <v>0.5999999999999946</v>
      </c>
      <c r="AA97" s="2">
        <f t="shared" si="24"/>
        <v>0.5999999999999946</v>
      </c>
      <c r="AB97" s="2">
        <f t="shared" si="24"/>
        <v>0.5999999999999946</v>
      </c>
      <c r="AC97" s="2">
        <f t="shared" si="24"/>
        <v>0.5999999999999946</v>
      </c>
      <c r="AD97" s="2">
        <f t="shared" si="24"/>
        <v>0.5999999999999946</v>
      </c>
      <c r="AE97" s="2">
        <f t="shared" si="24"/>
        <v>0.5999999999999946</v>
      </c>
      <c r="AF97" s="2">
        <f t="shared" si="24"/>
        <v>0.5999999999999946</v>
      </c>
      <c r="AG97" s="2">
        <f t="shared" si="24"/>
        <v>0.5999999999999946</v>
      </c>
      <c r="AH97" s="2">
        <f t="shared" si="24"/>
        <v>0.5999999999999946</v>
      </c>
      <c r="AI97" s="2">
        <f t="shared" si="24"/>
        <v>0.5999999999999946</v>
      </c>
      <c r="AJ97" s="2">
        <f t="shared" si="24"/>
        <v>0.5999999999999946</v>
      </c>
      <c r="AK97" s="2">
        <f t="shared" si="24"/>
        <v>0.5999999999999946</v>
      </c>
      <c r="AL97" s="2">
        <f t="shared" si="24"/>
        <v>0.5999999999999946</v>
      </c>
      <c r="AM97" s="2">
        <f t="shared" si="24"/>
        <v>0.5999999999999946</v>
      </c>
      <c r="AN97" s="2">
        <f t="shared" si="24"/>
        <v>0.5999999999999946</v>
      </c>
      <c r="AO97" s="2">
        <f t="shared" si="24"/>
        <v>0.5999999999999946</v>
      </c>
      <c r="AP97" s="2">
        <f t="shared" si="24"/>
        <v>0.5999999999999946</v>
      </c>
      <c r="AQ97" s="2">
        <f t="shared" si="24"/>
        <v>0.5999999999999946</v>
      </c>
      <c r="AR97" s="2">
        <f t="shared" si="24"/>
        <v>0.5999999999999946</v>
      </c>
      <c r="AS97" s="2">
        <f t="shared" si="24"/>
        <v>0.5999999999999946</v>
      </c>
    </row>
    <row r="98" spans="1:44" ht="12.75">
      <c r="A98" s="2">
        <f t="shared" si="14"/>
        <v>0.6499999999999947</v>
      </c>
      <c r="B98" s="5">
        <f t="shared" si="10"/>
        <v>0.3229723596679154</v>
      </c>
      <c r="C98" s="5">
        <f t="shared" si="11"/>
        <v>0.7421539563232322</v>
      </c>
      <c r="D98">
        <f t="shared" si="12"/>
        <v>39</v>
      </c>
      <c r="F98" s="2">
        <f t="shared" si="24"/>
        <v>0.6499999999999947</v>
      </c>
      <c r="G98" s="2">
        <f t="shared" si="24"/>
        <v>0.6499999999999947</v>
      </c>
      <c r="H98" s="2">
        <f t="shared" si="24"/>
        <v>0.6499999999999947</v>
      </c>
      <c r="I98" s="2">
        <f t="shared" si="24"/>
        <v>0.6499999999999947</v>
      </c>
      <c r="J98" s="2">
        <f t="shared" si="24"/>
        <v>0.6499999999999947</v>
      </c>
      <c r="K98" s="2">
        <f t="shared" si="24"/>
        <v>0.6499999999999947</v>
      </c>
      <c r="L98" s="2">
        <f t="shared" si="24"/>
        <v>0.6499999999999947</v>
      </c>
      <c r="M98" s="2">
        <f t="shared" si="24"/>
        <v>0.6499999999999947</v>
      </c>
      <c r="N98" s="2">
        <f t="shared" si="24"/>
        <v>0.6499999999999947</v>
      </c>
      <c r="O98" s="2">
        <f t="shared" si="24"/>
        <v>0.6499999999999947</v>
      </c>
      <c r="P98" s="2">
        <f t="shared" si="24"/>
        <v>0.6499999999999947</v>
      </c>
      <c r="Q98" s="2">
        <f t="shared" si="24"/>
        <v>0.6499999999999947</v>
      </c>
      <c r="R98" s="2">
        <f t="shared" si="24"/>
        <v>0.6499999999999947</v>
      </c>
      <c r="S98" s="2">
        <f t="shared" si="24"/>
        <v>0.6499999999999947</v>
      </c>
      <c r="T98" s="2">
        <f t="shared" si="24"/>
        <v>0.6499999999999947</v>
      </c>
      <c r="U98" s="2">
        <f t="shared" si="24"/>
        <v>0.6499999999999947</v>
      </c>
      <c r="V98" s="2">
        <f t="shared" si="24"/>
        <v>0.6499999999999947</v>
      </c>
      <c r="W98" s="2">
        <f t="shared" si="24"/>
        <v>0.6499999999999947</v>
      </c>
      <c r="X98" s="2">
        <f t="shared" si="24"/>
        <v>0.6499999999999947</v>
      </c>
      <c r="Y98" s="2">
        <f t="shared" si="24"/>
        <v>0.6499999999999947</v>
      </c>
      <c r="Z98" s="2">
        <f t="shared" si="24"/>
        <v>0.6499999999999947</v>
      </c>
      <c r="AA98" s="2">
        <f t="shared" si="24"/>
        <v>0.6499999999999947</v>
      </c>
      <c r="AB98" s="2">
        <f t="shared" si="24"/>
        <v>0.6499999999999947</v>
      </c>
      <c r="AC98" s="2">
        <f t="shared" si="24"/>
        <v>0.6499999999999947</v>
      </c>
      <c r="AD98" s="2">
        <f t="shared" si="24"/>
        <v>0.6499999999999947</v>
      </c>
      <c r="AE98" s="2">
        <f t="shared" si="24"/>
        <v>0.6499999999999947</v>
      </c>
      <c r="AF98" s="2">
        <f t="shared" si="24"/>
        <v>0.6499999999999947</v>
      </c>
      <c r="AG98" s="2">
        <f t="shared" si="24"/>
        <v>0.6499999999999947</v>
      </c>
      <c r="AH98" s="2">
        <f t="shared" si="24"/>
        <v>0.6499999999999947</v>
      </c>
      <c r="AI98" s="2">
        <f t="shared" si="24"/>
        <v>0.6499999999999947</v>
      </c>
      <c r="AJ98" s="2">
        <f t="shared" si="24"/>
        <v>0.6499999999999947</v>
      </c>
      <c r="AK98" s="2">
        <f t="shared" si="24"/>
        <v>0.6499999999999947</v>
      </c>
      <c r="AL98" s="2">
        <f t="shared" si="24"/>
        <v>0.6499999999999947</v>
      </c>
      <c r="AM98" s="2">
        <f t="shared" si="24"/>
        <v>0.6499999999999947</v>
      </c>
      <c r="AN98" s="2">
        <f t="shared" si="24"/>
        <v>0.6499999999999947</v>
      </c>
      <c r="AO98" s="2">
        <f t="shared" si="24"/>
        <v>0.6499999999999947</v>
      </c>
      <c r="AP98" s="2">
        <f t="shared" si="24"/>
        <v>0.6499999999999947</v>
      </c>
      <c r="AQ98" s="2">
        <f t="shared" si="24"/>
        <v>0.6499999999999947</v>
      </c>
      <c r="AR98" s="2">
        <f t="shared" si="24"/>
        <v>0.6499999999999947</v>
      </c>
    </row>
    <row r="99" spans="1:42" ht="12.75">
      <c r="A99" s="2">
        <f t="shared" si="14"/>
        <v>0.6999999999999947</v>
      </c>
      <c r="B99" s="5">
        <f t="shared" si="10"/>
        <v>0.3122539333667624</v>
      </c>
      <c r="C99" s="5">
        <f t="shared" si="11"/>
        <v>0.758036421515218</v>
      </c>
      <c r="D99">
        <f t="shared" si="12"/>
        <v>37</v>
      </c>
      <c r="F99" s="2">
        <f t="shared" si="24"/>
        <v>0.6999999999999947</v>
      </c>
      <c r="G99" s="2">
        <f t="shared" si="24"/>
        <v>0.6999999999999947</v>
      </c>
      <c r="H99" s="2">
        <f t="shared" si="24"/>
        <v>0.6999999999999947</v>
      </c>
      <c r="I99" s="2">
        <f t="shared" si="24"/>
        <v>0.6999999999999947</v>
      </c>
      <c r="J99" s="2">
        <f t="shared" si="24"/>
        <v>0.6999999999999947</v>
      </c>
      <c r="K99" s="2">
        <f t="shared" si="24"/>
        <v>0.6999999999999947</v>
      </c>
      <c r="L99" s="2">
        <f t="shared" si="24"/>
        <v>0.6999999999999947</v>
      </c>
      <c r="M99" s="2">
        <f t="shared" si="24"/>
        <v>0.6999999999999947</v>
      </c>
      <c r="N99" s="2">
        <f t="shared" si="24"/>
        <v>0.6999999999999947</v>
      </c>
      <c r="O99" s="2">
        <f t="shared" si="24"/>
        <v>0.6999999999999947</v>
      </c>
      <c r="P99" s="2">
        <f t="shared" si="24"/>
        <v>0.6999999999999947</v>
      </c>
      <c r="Q99" s="2">
        <f t="shared" si="24"/>
        <v>0.6999999999999947</v>
      </c>
      <c r="R99" s="2">
        <f t="shared" si="24"/>
        <v>0.6999999999999947</v>
      </c>
      <c r="S99" s="2">
        <f t="shared" si="24"/>
        <v>0.6999999999999947</v>
      </c>
      <c r="T99" s="2">
        <f t="shared" si="24"/>
        <v>0.6999999999999947</v>
      </c>
      <c r="U99" s="2">
        <f t="shared" si="24"/>
        <v>0.6999999999999947</v>
      </c>
      <c r="V99" s="2">
        <f t="shared" si="24"/>
        <v>0.6999999999999947</v>
      </c>
      <c r="W99" s="2">
        <f t="shared" si="24"/>
        <v>0.6999999999999947</v>
      </c>
      <c r="X99" s="2">
        <f t="shared" si="24"/>
        <v>0.6999999999999947</v>
      </c>
      <c r="Y99" s="2">
        <f t="shared" si="24"/>
        <v>0.6999999999999947</v>
      </c>
      <c r="Z99" s="2">
        <f t="shared" si="24"/>
        <v>0.6999999999999947</v>
      </c>
      <c r="AA99" s="2">
        <f t="shared" si="24"/>
        <v>0.6999999999999947</v>
      </c>
      <c r="AB99" s="2">
        <f t="shared" si="24"/>
        <v>0.6999999999999947</v>
      </c>
      <c r="AC99" s="2">
        <f t="shared" si="24"/>
        <v>0.6999999999999947</v>
      </c>
      <c r="AD99" s="2">
        <f t="shared" si="24"/>
        <v>0.6999999999999947</v>
      </c>
      <c r="AE99" s="2">
        <f t="shared" si="24"/>
        <v>0.6999999999999947</v>
      </c>
      <c r="AF99" s="2">
        <f t="shared" si="24"/>
        <v>0.6999999999999947</v>
      </c>
      <c r="AG99" s="2">
        <f t="shared" si="24"/>
        <v>0.6999999999999947</v>
      </c>
      <c r="AH99" s="2">
        <f t="shared" si="24"/>
        <v>0.6999999999999947</v>
      </c>
      <c r="AI99" s="2">
        <f t="shared" si="24"/>
        <v>0.6999999999999947</v>
      </c>
      <c r="AJ99" s="2">
        <f t="shared" si="24"/>
        <v>0.6999999999999947</v>
      </c>
      <c r="AK99" s="2">
        <f t="shared" si="24"/>
        <v>0.6999999999999947</v>
      </c>
      <c r="AL99" s="2">
        <f t="shared" si="24"/>
        <v>0.6999999999999947</v>
      </c>
      <c r="AM99" s="2">
        <f t="shared" si="24"/>
        <v>0.6999999999999947</v>
      </c>
      <c r="AN99" s="2">
        <f t="shared" si="24"/>
        <v>0.6999999999999947</v>
      </c>
      <c r="AO99" s="2">
        <f t="shared" si="24"/>
        <v>0.6999999999999947</v>
      </c>
      <c r="AP99" s="2">
        <f t="shared" si="24"/>
        <v>0.6999999999999947</v>
      </c>
    </row>
    <row r="100" spans="1:41" ht="12.75">
      <c r="A100" s="2">
        <f t="shared" si="14"/>
        <v>0.7499999999999948</v>
      </c>
      <c r="B100" s="5">
        <f t="shared" si="10"/>
        <v>0.30113743215480554</v>
      </c>
      <c r="C100" s="5">
        <f t="shared" si="11"/>
        <v>0.7733727202702068</v>
      </c>
      <c r="D100">
        <f t="shared" si="12"/>
        <v>36</v>
      </c>
      <c r="F100" s="2">
        <f t="shared" si="24"/>
        <v>0.7499999999999948</v>
      </c>
      <c r="G100" s="2">
        <f t="shared" si="24"/>
        <v>0.7499999999999948</v>
      </c>
      <c r="H100" s="2">
        <f t="shared" si="24"/>
        <v>0.7499999999999948</v>
      </c>
      <c r="I100" s="2">
        <f t="shared" si="24"/>
        <v>0.7499999999999948</v>
      </c>
      <c r="J100" s="2">
        <f t="shared" si="24"/>
        <v>0.7499999999999948</v>
      </c>
      <c r="K100" s="2">
        <f t="shared" si="24"/>
        <v>0.7499999999999948</v>
      </c>
      <c r="L100" s="2">
        <f t="shared" si="24"/>
        <v>0.7499999999999948</v>
      </c>
      <c r="M100" s="2">
        <f t="shared" si="24"/>
        <v>0.7499999999999948</v>
      </c>
      <c r="N100" s="2">
        <f t="shared" si="24"/>
        <v>0.7499999999999948</v>
      </c>
      <c r="O100" s="2">
        <f t="shared" si="24"/>
        <v>0.7499999999999948</v>
      </c>
      <c r="P100" s="2">
        <f t="shared" si="24"/>
        <v>0.7499999999999948</v>
      </c>
      <c r="Q100" s="2">
        <f t="shared" si="24"/>
        <v>0.7499999999999948</v>
      </c>
      <c r="R100" s="2">
        <f t="shared" si="24"/>
        <v>0.7499999999999948</v>
      </c>
      <c r="S100" s="2">
        <f t="shared" si="24"/>
        <v>0.7499999999999948</v>
      </c>
      <c r="T100" s="2">
        <f t="shared" si="24"/>
        <v>0.7499999999999948</v>
      </c>
      <c r="U100" s="2">
        <f t="shared" si="24"/>
        <v>0.7499999999999948</v>
      </c>
      <c r="V100" s="2">
        <f t="shared" si="24"/>
        <v>0.7499999999999948</v>
      </c>
      <c r="W100" s="2">
        <f t="shared" si="24"/>
        <v>0.7499999999999948</v>
      </c>
      <c r="X100" s="2">
        <f t="shared" si="24"/>
        <v>0.7499999999999948</v>
      </c>
      <c r="Y100" s="2">
        <f t="shared" si="24"/>
        <v>0.7499999999999948</v>
      </c>
      <c r="Z100" s="2">
        <f t="shared" si="24"/>
        <v>0.7499999999999948</v>
      </c>
      <c r="AA100" s="2">
        <f t="shared" si="24"/>
        <v>0.7499999999999948</v>
      </c>
      <c r="AB100" s="2">
        <f t="shared" si="24"/>
        <v>0.7499999999999948</v>
      </c>
      <c r="AC100" s="2">
        <f t="shared" si="24"/>
        <v>0.7499999999999948</v>
      </c>
      <c r="AD100" s="2">
        <f t="shared" si="24"/>
        <v>0.7499999999999948</v>
      </c>
      <c r="AE100" s="2">
        <f t="shared" si="24"/>
        <v>0.7499999999999948</v>
      </c>
      <c r="AF100" s="2">
        <f t="shared" si="24"/>
        <v>0.7499999999999948</v>
      </c>
      <c r="AG100" s="2">
        <f t="shared" si="24"/>
        <v>0.7499999999999948</v>
      </c>
      <c r="AH100" s="2">
        <f t="shared" si="24"/>
        <v>0.7499999999999948</v>
      </c>
      <c r="AI100" s="2">
        <f t="shared" si="24"/>
        <v>0.7499999999999948</v>
      </c>
      <c r="AJ100" s="2">
        <f t="shared" si="24"/>
        <v>0.7499999999999948</v>
      </c>
      <c r="AK100" s="2">
        <f t="shared" si="24"/>
        <v>0.7499999999999948</v>
      </c>
      <c r="AL100" s="2">
        <f t="shared" si="24"/>
        <v>0.7499999999999948</v>
      </c>
      <c r="AM100" s="2">
        <f t="shared" si="24"/>
        <v>0.7499999999999948</v>
      </c>
      <c r="AN100" s="2">
        <f t="shared" si="24"/>
        <v>0.7499999999999948</v>
      </c>
      <c r="AO100" s="2">
        <f t="shared" si="24"/>
        <v>0.7499999999999948</v>
      </c>
    </row>
    <row r="101" spans="1:40" ht="12.75">
      <c r="A101" s="2">
        <f t="shared" si="14"/>
        <v>0.7999999999999948</v>
      </c>
      <c r="B101" s="5">
        <f t="shared" si="10"/>
        <v>0.2896915527614839</v>
      </c>
      <c r="C101" s="5">
        <f t="shared" si="11"/>
        <v>0.7881446660617226</v>
      </c>
      <c r="D101">
        <f t="shared" si="12"/>
        <v>35</v>
      </c>
      <c r="F101" s="2">
        <f t="shared" si="24"/>
        <v>0.7999999999999948</v>
      </c>
      <c r="G101" s="2">
        <f t="shared" si="24"/>
        <v>0.7999999999999948</v>
      </c>
      <c r="H101" s="2">
        <f t="shared" si="24"/>
        <v>0.7999999999999948</v>
      </c>
      <c r="I101" s="2">
        <f t="shared" si="24"/>
        <v>0.7999999999999948</v>
      </c>
      <c r="J101" s="2">
        <f t="shared" si="24"/>
        <v>0.7999999999999948</v>
      </c>
      <c r="K101" s="2">
        <f t="shared" si="24"/>
        <v>0.7999999999999948</v>
      </c>
      <c r="L101" s="2">
        <f t="shared" si="24"/>
        <v>0.7999999999999948</v>
      </c>
      <c r="M101" s="2">
        <f t="shared" si="24"/>
        <v>0.7999999999999948</v>
      </c>
      <c r="N101" s="2">
        <f t="shared" si="24"/>
        <v>0.7999999999999948</v>
      </c>
      <c r="O101" s="2">
        <f t="shared" si="24"/>
        <v>0.7999999999999948</v>
      </c>
      <c r="P101" s="2">
        <f t="shared" si="24"/>
        <v>0.7999999999999948</v>
      </c>
      <c r="Q101" s="2">
        <f t="shared" si="24"/>
        <v>0.7999999999999948</v>
      </c>
      <c r="R101" s="2">
        <f t="shared" si="24"/>
        <v>0.7999999999999948</v>
      </c>
      <c r="S101" s="2">
        <f t="shared" si="24"/>
        <v>0.7999999999999948</v>
      </c>
      <c r="T101" s="2">
        <f t="shared" si="24"/>
        <v>0.7999999999999948</v>
      </c>
      <c r="U101" s="2">
        <f t="shared" si="24"/>
        <v>0.7999999999999948</v>
      </c>
      <c r="V101" s="2">
        <f t="shared" si="24"/>
        <v>0.7999999999999948</v>
      </c>
      <c r="W101" s="2">
        <f t="shared" si="24"/>
        <v>0.7999999999999948</v>
      </c>
      <c r="X101" s="2">
        <f t="shared" si="24"/>
        <v>0.7999999999999948</v>
      </c>
      <c r="Y101" s="2">
        <f t="shared" si="24"/>
        <v>0.7999999999999948</v>
      </c>
      <c r="Z101" s="2">
        <f t="shared" si="24"/>
        <v>0.7999999999999948</v>
      </c>
      <c r="AA101" s="2">
        <f t="shared" si="24"/>
        <v>0.7999999999999948</v>
      </c>
      <c r="AB101" s="2">
        <f t="shared" si="24"/>
        <v>0.7999999999999948</v>
      </c>
      <c r="AC101" s="2">
        <f t="shared" si="24"/>
        <v>0.7999999999999948</v>
      </c>
      <c r="AD101" s="2">
        <f t="shared" si="24"/>
        <v>0.7999999999999948</v>
      </c>
      <c r="AE101" s="2">
        <f t="shared" si="24"/>
        <v>0.7999999999999948</v>
      </c>
      <c r="AF101" s="2">
        <f t="shared" si="24"/>
        <v>0.7999999999999948</v>
      </c>
      <c r="AG101" s="2">
        <f t="shared" si="24"/>
        <v>0.7999999999999948</v>
      </c>
      <c r="AH101" s="2">
        <f t="shared" si="24"/>
        <v>0.7999999999999948</v>
      </c>
      <c r="AI101" s="2">
        <f t="shared" si="24"/>
        <v>0.7999999999999948</v>
      </c>
      <c r="AJ101" s="2">
        <f t="shared" si="24"/>
        <v>0.7999999999999948</v>
      </c>
      <c r="AK101" s="2">
        <f t="shared" si="24"/>
        <v>0.7999999999999948</v>
      </c>
      <c r="AL101" s="2">
        <f t="shared" si="24"/>
        <v>0.7999999999999948</v>
      </c>
      <c r="AM101" s="2">
        <f t="shared" si="24"/>
        <v>0.7999999999999948</v>
      </c>
      <c r="AN101" s="2">
        <f t="shared" si="24"/>
        <v>0.7999999999999948</v>
      </c>
    </row>
    <row r="102" spans="1:38" ht="12.75">
      <c r="A102" s="2">
        <f t="shared" si="14"/>
        <v>0.8499999999999949</v>
      </c>
      <c r="B102" s="5">
        <f t="shared" si="10"/>
        <v>0.27798488613099764</v>
      </c>
      <c r="C102" s="5">
        <f t="shared" si="11"/>
        <v>0.8023375079537023</v>
      </c>
      <c r="D102">
        <f t="shared" si="12"/>
        <v>33</v>
      </c>
      <c r="F102" s="2">
        <f t="shared" si="24"/>
        <v>0.8499999999999949</v>
      </c>
      <c r="G102" s="2">
        <f t="shared" si="24"/>
        <v>0.8499999999999949</v>
      </c>
      <c r="H102" s="2">
        <f t="shared" si="24"/>
        <v>0.8499999999999949</v>
      </c>
      <c r="I102" s="2">
        <f t="shared" si="24"/>
        <v>0.8499999999999949</v>
      </c>
      <c r="J102" s="2">
        <f t="shared" si="24"/>
        <v>0.8499999999999949</v>
      </c>
      <c r="K102" s="2">
        <f t="shared" si="24"/>
        <v>0.8499999999999949</v>
      </c>
      <c r="L102" s="2">
        <f t="shared" si="24"/>
        <v>0.8499999999999949</v>
      </c>
      <c r="M102" s="2">
        <f t="shared" si="24"/>
        <v>0.8499999999999949</v>
      </c>
      <c r="N102" s="2">
        <f t="shared" si="24"/>
        <v>0.8499999999999949</v>
      </c>
      <c r="O102" s="2">
        <f t="shared" si="24"/>
        <v>0.8499999999999949</v>
      </c>
      <c r="P102" s="2">
        <f t="shared" si="24"/>
        <v>0.8499999999999949</v>
      </c>
      <c r="Q102" s="2">
        <f t="shared" si="24"/>
        <v>0.8499999999999949</v>
      </c>
      <c r="R102" s="2">
        <f t="shared" si="24"/>
        <v>0.8499999999999949</v>
      </c>
      <c r="S102" s="2">
        <f t="shared" si="24"/>
        <v>0.8499999999999949</v>
      </c>
      <c r="T102" s="2">
        <f t="shared" si="24"/>
        <v>0.8499999999999949</v>
      </c>
      <c r="U102" s="2">
        <f t="shared" si="24"/>
        <v>0.8499999999999949</v>
      </c>
      <c r="V102" s="2">
        <f t="shared" si="24"/>
        <v>0.8499999999999949</v>
      </c>
      <c r="W102" s="2">
        <f t="shared" si="24"/>
        <v>0.8499999999999949</v>
      </c>
      <c r="X102" s="2">
        <f t="shared" si="24"/>
        <v>0.8499999999999949</v>
      </c>
      <c r="Y102" s="2">
        <f t="shared" si="24"/>
        <v>0.8499999999999949</v>
      </c>
      <c r="Z102" s="2">
        <f t="shared" si="24"/>
        <v>0.8499999999999949</v>
      </c>
      <c r="AA102" s="2">
        <f t="shared" si="24"/>
        <v>0.8499999999999949</v>
      </c>
      <c r="AB102" s="2">
        <f t="shared" si="24"/>
        <v>0.8499999999999949</v>
      </c>
      <c r="AC102" s="2">
        <f t="shared" si="24"/>
        <v>0.8499999999999949</v>
      </c>
      <c r="AD102" s="2">
        <f t="shared" si="24"/>
        <v>0.8499999999999949</v>
      </c>
      <c r="AE102" s="2">
        <f t="shared" si="24"/>
        <v>0.8499999999999949</v>
      </c>
      <c r="AF102" s="2">
        <f t="shared" si="24"/>
        <v>0.8499999999999949</v>
      </c>
      <c r="AG102" s="2">
        <f aca="true" t="shared" si="25" ref="AG102:AL102">$A102</f>
        <v>0.8499999999999949</v>
      </c>
      <c r="AH102" s="2">
        <f t="shared" si="25"/>
        <v>0.8499999999999949</v>
      </c>
      <c r="AI102" s="2">
        <f t="shared" si="25"/>
        <v>0.8499999999999949</v>
      </c>
      <c r="AJ102" s="2">
        <f t="shared" si="25"/>
        <v>0.8499999999999949</v>
      </c>
      <c r="AK102" s="2">
        <f t="shared" si="25"/>
        <v>0.8499999999999949</v>
      </c>
      <c r="AL102" s="2">
        <f t="shared" si="25"/>
        <v>0.8499999999999949</v>
      </c>
    </row>
    <row r="103" spans="1:37" ht="12.75">
      <c r="A103" s="2">
        <f t="shared" si="14"/>
        <v>0.8999999999999949</v>
      </c>
      <c r="B103" s="5">
        <f t="shared" si="10"/>
        <v>0.26608524989875604</v>
      </c>
      <c r="C103" s="5">
        <f t="shared" si="11"/>
        <v>0.8159399082680858</v>
      </c>
      <c r="D103">
        <f t="shared" si="12"/>
        <v>32</v>
      </c>
      <c r="F103" s="2">
        <f aca="true" t="shared" si="26" ref="F103:AK112">$A103</f>
        <v>0.8999999999999949</v>
      </c>
      <c r="G103" s="2">
        <f t="shared" si="26"/>
        <v>0.8999999999999949</v>
      </c>
      <c r="H103" s="2">
        <f t="shared" si="26"/>
        <v>0.8999999999999949</v>
      </c>
      <c r="I103" s="2">
        <f t="shared" si="26"/>
        <v>0.8999999999999949</v>
      </c>
      <c r="J103" s="2">
        <f t="shared" si="26"/>
        <v>0.8999999999999949</v>
      </c>
      <c r="K103" s="2">
        <f t="shared" si="26"/>
        <v>0.8999999999999949</v>
      </c>
      <c r="L103" s="2">
        <f t="shared" si="26"/>
        <v>0.8999999999999949</v>
      </c>
      <c r="M103" s="2">
        <f t="shared" si="26"/>
        <v>0.8999999999999949</v>
      </c>
      <c r="N103" s="2">
        <f t="shared" si="26"/>
        <v>0.8999999999999949</v>
      </c>
      <c r="O103" s="2">
        <f t="shared" si="26"/>
        <v>0.8999999999999949</v>
      </c>
      <c r="P103" s="2">
        <f t="shared" si="26"/>
        <v>0.8999999999999949</v>
      </c>
      <c r="Q103" s="2">
        <f t="shared" si="26"/>
        <v>0.8999999999999949</v>
      </c>
      <c r="R103" s="2">
        <f t="shared" si="26"/>
        <v>0.8999999999999949</v>
      </c>
      <c r="S103" s="2">
        <f t="shared" si="26"/>
        <v>0.8999999999999949</v>
      </c>
      <c r="T103" s="2">
        <f t="shared" si="26"/>
        <v>0.8999999999999949</v>
      </c>
      <c r="U103" s="2">
        <f t="shared" si="26"/>
        <v>0.8999999999999949</v>
      </c>
      <c r="V103" s="2">
        <f t="shared" si="26"/>
        <v>0.8999999999999949</v>
      </c>
      <c r="W103" s="2">
        <f t="shared" si="26"/>
        <v>0.8999999999999949</v>
      </c>
      <c r="X103" s="2">
        <f t="shared" si="26"/>
        <v>0.8999999999999949</v>
      </c>
      <c r="Y103" s="2">
        <f t="shared" si="26"/>
        <v>0.8999999999999949</v>
      </c>
      <c r="Z103" s="2">
        <f t="shared" si="26"/>
        <v>0.8999999999999949</v>
      </c>
      <c r="AA103" s="2">
        <f t="shared" si="26"/>
        <v>0.8999999999999949</v>
      </c>
      <c r="AB103" s="2">
        <f t="shared" si="26"/>
        <v>0.8999999999999949</v>
      </c>
      <c r="AC103" s="2">
        <f t="shared" si="26"/>
        <v>0.8999999999999949</v>
      </c>
      <c r="AD103" s="2">
        <f t="shared" si="26"/>
        <v>0.8999999999999949</v>
      </c>
      <c r="AE103" s="2">
        <f t="shared" si="26"/>
        <v>0.8999999999999949</v>
      </c>
      <c r="AF103" s="2">
        <f t="shared" si="26"/>
        <v>0.8999999999999949</v>
      </c>
      <c r="AG103" s="2">
        <f t="shared" si="26"/>
        <v>0.8999999999999949</v>
      </c>
      <c r="AH103" s="2">
        <f t="shared" si="26"/>
        <v>0.8999999999999949</v>
      </c>
      <c r="AI103" s="2">
        <f t="shared" si="26"/>
        <v>0.8999999999999949</v>
      </c>
      <c r="AJ103" s="2">
        <f t="shared" si="26"/>
        <v>0.8999999999999949</v>
      </c>
      <c r="AK103" s="2">
        <f t="shared" si="26"/>
        <v>0.8999999999999949</v>
      </c>
    </row>
    <row r="104" spans="1:35" ht="12.75">
      <c r="A104" s="2">
        <f t="shared" si="14"/>
        <v>0.949999999999995</v>
      </c>
      <c r="B104" s="5">
        <f t="shared" si="10"/>
        <v>0.2540590564691902</v>
      </c>
      <c r="C104" s="5">
        <f t="shared" si="11"/>
        <v>0.8289438877527753</v>
      </c>
      <c r="D104">
        <f t="shared" si="12"/>
        <v>30</v>
      </c>
      <c r="F104" s="2">
        <f t="shared" si="26"/>
        <v>0.949999999999995</v>
      </c>
      <c r="G104" s="2">
        <f t="shared" si="26"/>
        <v>0.949999999999995</v>
      </c>
      <c r="H104" s="2">
        <f t="shared" si="26"/>
        <v>0.949999999999995</v>
      </c>
      <c r="I104" s="2">
        <f t="shared" si="26"/>
        <v>0.949999999999995</v>
      </c>
      <c r="J104" s="2">
        <f t="shared" si="26"/>
        <v>0.949999999999995</v>
      </c>
      <c r="K104" s="2">
        <f t="shared" si="26"/>
        <v>0.949999999999995</v>
      </c>
      <c r="L104" s="2">
        <f t="shared" si="26"/>
        <v>0.949999999999995</v>
      </c>
      <c r="M104" s="2">
        <f t="shared" si="26"/>
        <v>0.949999999999995</v>
      </c>
      <c r="N104" s="2">
        <f t="shared" si="26"/>
        <v>0.949999999999995</v>
      </c>
      <c r="O104" s="2">
        <f t="shared" si="26"/>
        <v>0.949999999999995</v>
      </c>
      <c r="P104" s="2">
        <f t="shared" si="26"/>
        <v>0.949999999999995</v>
      </c>
      <c r="Q104" s="2">
        <f t="shared" si="26"/>
        <v>0.949999999999995</v>
      </c>
      <c r="R104" s="2">
        <f t="shared" si="26"/>
        <v>0.949999999999995</v>
      </c>
      <c r="S104" s="2">
        <f t="shared" si="26"/>
        <v>0.949999999999995</v>
      </c>
      <c r="T104" s="2">
        <f t="shared" si="26"/>
        <v>0.949999999999995</v>
      </c>
      <c r="U104" s="2">
        <f t="shared" si="26"/>
        <v>0.949999999999995</v>
      </c>
      <c r="V104" s="2">
        <f t="shared" si="26"/>
        <v>0.949999999999995</v>
      </c>
      <c r="W104" s="2">
        <f t="shared" si="26"/>
        <v>0.949999999999995</v>
      </c>
      <c r="X104" s="2">
        <f t="shared" si="26"/>
        <v>0.949999999999995</v>
      </c>
      <c r="Y104" s="2">
        <f t="shared" si="26"/>
        <v>0.949999999999995</v>
      </c>
      <c r="Z104" s="2">
        <f t="shared" si="26"/>
        <v>0.949999999999995</v>
      </c>
      <c r="AA104" s="2">
        <f t="shared" si="26"/>
        <v>0.949999999999995</v>
      </c>
      <c r="AB104" s="2">
        <f t="shared" si="26"/>
        <v>0.949999999999995</v>
      </c>
      <c r="AC104" s="2">
        <f t="shared" si="26"/>
        <v>0.949999999999995</v>
      </c>
      <c r="AD104" s="2">
        <f t="shared" si="26"/>
        <v>0.949999999999995</v>
      </c>
      <c r="AE104" s="2">
        <f t="shared" si="26"/>
        <v>0.949999999999995</v>
      </c>
      <c r="AF104" s="2">
        <f t="shared" si="26"/>
        <v>0.949999999999995</v>
      </c>
      <c r="AG104" s="2">
        <f t="shared" si="26"/>
        <v>0.949999999999995</v>
      </c>
      <c r="AH104" s="2">
        <f t="shared" si="26"/>
        <v>0.949999999999995</v>
      </c>
      <c r="AI104" s="2">
        <f t="shared" si="26"/>
        <v>0.949999999999995</v>
      </c>
    </row>
    <row r="105" spans="1:34" ht="12.75">
      <c r="A105" s="2">
        <f t="shared" si="14"/>
        <v>0.999999999999995</v>
      </c>
      <c r="B105" s="5">
        <f t="shared" si="10"/>
        <v>0.24197072451914453</v>
      </c>
      <c r="C105" s="5">
        <f t="shared" si="11"/>
        <v>0.8413447402410029</v>
      </c>
      <c r="D105">
        <f t="shared" si="12"/>
        <v>29</v>
      </c>
      <c r="F105" s="2">
        <f t="shared" si="26"/>
        <v>0.999999999999995</v>
      </c>
      <c r="G105" s="2">
        <f t="shared" si="26"/>
        <v>0.999999999999995</v>
      </c>
      <c r="H105" s="2">
        <f t="shared" si="26"/>
        <v>0.999999999999995</v>
      </c>
      <c r="I105" s="2">
        <f t="shared" si="26"/>
        <v>0.999999999999995</v>
      </c>
      <c r="J105" s="2">
        <f t="shared" si="26"/>
        <v>0.999999999999995</v>
      </c>
      <c r="K105" s="2">
        <f t="shared" si="26"/>
        <v>0.999999999999995</v>
      </c>
      <c r="L105" s="2">
        <f t="shared" si="26"/>
        <v>0.999999999999995</v>
      </c>
      <c r="M105" s="2">
        <f t="shared" si="26"/>
        <v>0.999999999999995</v>
      </c>
      <c r="N105" s="2">
        <f t="shared" si="26"/>
        <v>0.999999999999995</v>
      </c>
      <c r="O105" s="2">
        <f t="shared" si="26"/>
        <v>0.999999999999995</v>
      </c>
      <c r="P105" s="2">
        <f t="shared" si="26"/>
        <v>0.999999999999995</v>
      </c>
      <c r="Q105" s="2">
        <f t="shared" si="26"/>
        <v>0.999999999999995</v>
      </c>
      <c r="R105" s="2">
        <f t="shared" si="26"/>
        <v>0.999999999999995</v>
      </c>
      <c r="S105" s="2">
        <f t="shared" si="26"/>
        <v>0.999999999999995</v>
      </c>
      <c r="T105" s="2">
        <f t="shared" si="26"/>
        <v>0.999999999999995</v>
      </c>
      <c r="U105" s="2">
        <f t="shared" si="26"/>
        <v>0.999999999999995</v>
      </c>
      <c r="V105" s="2">
        <f t="shared" si="26"/>
        <v>0.999999999999995</v>
      </c>
      <c r="W105" s="2">
        <f t="shared" si="26"/>
        <v>0.999999999999995</v>
      </c>
      <c r="X105" s="2">
        <f t="shared" si="26"/>
        <v>0.999999999999995</v>
      </c>
      <c r="Y105" s="2">
        <f t="shared" si="26"/>
        <v>0.999999999999995</v>
      </c>
      <c r="Z105" s="2">
        <f t="shared" si="26"/>
        <v>0.999999999999995</v>
      </c>
      <c r="AA105" s="2">
        <f t="shared" si="26"/>
        <v>0.999999999999995</v>
      </c>
      <c r="AB105" s="2">
        <f t="shared" si="26"/>
        <v>0.999999999999995</v>
      </c>
      <c r="AC105" s="2">
        <f t="shared" si="26"/>
        <v>0.999999999999995</v>
      </c>
      <c r="AD105" s="2">
        <f t="shared" si="26"/>
        <v>0.999999999999995</v>
      </c>
      <c r="AE105" s="2">
        <f t="shared" si="26"/>
        <v>0.999999999999995</v>
      </c>
      <c r="AF105" s="2">
        <f t="shared" si="26"/>
        <v>0.999999999999995</v>
      </c>
      <c r="AG105" s="2">
        <f t="shared" si="26"/>
        <v>0.999999999999995</v>
      </c>
      <c r="AH105" s="2">
        <f t="shared" si="26"/>
        <v>0.999999999999995</v>
      </c>
    </row>
    <row r="106" spans="1:33" ht="12.75">
      <c r="A106" s="2">
        <f t="shared" si="14"/>
        <v>1.049999999999995</v>
      </c>
      <c r="B106" s="5">
        <f t="shared" si="10"/>
        <v>0.2298821406842342</v>
      </c>
      <c r="C106" s="5">
        <f t="shared" si="11"/>
        <v>0.853140919152559</v>
      </c>
      <c r="D106">
        <f t="shared" si="12"/>
        <v>28</v>
      </c>
      <c r="F106" s="2">
        <f t="shared" si="26"/>
        <v>1.049999999999995</v>
      </c>
      <c r="G106" s="2">
        <f t="shared" si="26"/>
        <v>1.049999999999995</v>
      </c>
      <c r="H106" s="2">
        <f t="shared" si="26"/>
        <v>1.049999999999995</v>
      </c>
      <c r="I106" s="2">
        <f t="shared" si="26"/>
        <v>1.049999999999995</v>
      </c>
      <c r="J106" s="2">
        <f t="shared" si="26"/>
        <v>1.049999999999995</v>
      </c>
      <c r="K106" s="2">
        <f t="shared" si="26"/>
        <v>1.049999999999995</v>
      </c>
      <c r="L106" s="2">
        <f t="shared" si="26"/>
        <v>1.049999999999995</v>
      </c>
      <c r="M106" s="2">
        <f t="shared" si="26"/>
        <v>1.049999999999995</v>
      </c>
      <c r="N106" s="2">
        <f t="shared" si="26"/>
        <v>1.049999999999995</v>
      </c>
      <c r="O106" s="2">
        <f t="shared" si="26"/>
        <v>1.049999999999995</v>
      </c>
      <c r="P106" s="2">
        <f t="shared" si="26"/>
        <v>1.049999999999995</v>
      </c>
      <c r="Q106" s="2">
        <f t="shared" si="26"/>
        <v>1.049999999999995</v>
      </c>
      <c r="R106" s="2">
        <f t="shared" si="26"/>
        <v>1.049999999999995</v>
      </c>
      <c r="S106" s="2">
        <f t="shared" si="26"/>
        <v>1.049999999999995</v>
      </c>
      <c r="T106" s="2">
        <f t="shared" si="26"/>
        <v>1.049999999999995</v>
      </c>
      <c r="U106" s="2">
        <f t="shared" si="26"/>
        <v>1.049999999999995</v>
      </c>
      <c r="V106" s="2">
        <f t="shared" si="26"/>
        <v>1.049999999999995</v>
      </c>
      <c r="W106" s="2">
        <f t="shared" si="26"/>
        <v>1.049999999999995</v>
      </c>
      <c r="X106" s="2">
        <f t="shared" si="26"/>
        <v>1.049999999999995</v>
      </c>
      <c r="Y106" s="2">
        <f t="shared" si="26"/>
        <v>1.049999999999995</v>
      </c>
      <c r="Z106" s="2">
        <f t="shared" si="26"/>
        <v>1.049999999999995</v>
      </c>
      <c r="AA106" s="2">
        <f t="shared" si="26"/>
        <v>1.049999999999995</v>
      </c>
      <c r="AB106" s="2">
        <f t="shared" si="26"/>
        <v>1.049999999999995</v>
      </c>
      <c r="AC106" s="2">
        <f t="shared" si="26"/>
        <v>1.049999999999995</v>
      </c>
      <c r="AD106" s="2">
        <f t="shared" si="26"/>
        <v>1.049999999999995</v>
      </c>
      <c r="AE106" s="2">
        <f t="shared" si="26"/>
        <v>1.049999999999995</v>
      </c>
      <c r="AF106" s="2">
        <f t="shared" si="26"/>
        <v>1.049999999999995</v>
      </c>
      <c r="AG106" s="2">
        <f t="shared" si="26"/>
        <v>1.049999999999995</v>
      </c>
    </row>
    <row r="107" spans="1:31" ht="12.75">
      <c r="A107" s="2">
        <f t="shared" si="14"/>
        <v>1.099999999999995</v>
      </c>
      <c r="B107" s="5">
        <f t="shared" si="10"/>
        <v>0.21785217703255175</v>
      </c>
      <c r="C107" s="5">
        <f t="shared" si="11"/>
        <v>0.8643338984923827</v>
      </c>
      <c r="D107">
        <f t="shared" si="12"/>
        <v>26</v>
      </c>
      <c r="F107" s="2">
        <f t="shared" si="26"/>
        <v>1.099999999999995</v>
      </c>
      <c r="G107" s="2">
        <f t="shared" si="26"/>
        <v>1.099999999999995</v>
      </c>
      <c r="H107" s="2">
        <f t="shared" si="26"/>
        <v>1.099999999999995</v>
      </c>
      <c r="I107" s="2">
        <f t="shared" si="26"/>
        <v>1.099999999999995</v>
      </c>
      <c r="J107" s="2">
        <f t="shared" si="26"/>
        <v>1.099999999999995</v>
      </c>
      <c r="K107" s="2">
        <f t="shared" si="26"/>
        <v>1.099999999999995</v>
      </c>
      <c r="L107" s="2">
        <f t="shared" si="26"/>
        <v>1.099999999999995</v>
      </c>
      <c r="M107" s="2">
        <f t="shared" si="26"/>
        <v>1.099999999999995</v>
      </c>
      <c r="N107" s="2">
        <f t="shared" si="26"/>
        <v>1.099999999999995</v>
      </c>
      <c r="O107" s="2">
        <f t="shared" si="26"/>
        <v>1.099999999999995</v>
      </c>
      <c r="P107" s="2">
        <f t="shared" si="26"/>
        <v>1.099999999999995</v>
      </c>
      <c r="Q107" s="2">
        <f t="shared" si="26"/>
        <v>1.099999999999995</v>
      </c>
      <c r="R107" s="2">
        <f t="shared" si="26"/>
        <v>1.099999999999995</v>
      </c>
      <c r="S107" s="2">
        <f t="shared" si="26"/>
        <v>1.099999999999995</v>
      </c>
      <c r="T107" s="2">
        <f t="shared" si="26"/>
        <v>1.099999999999995</v>
      </c>
      <c r="U107" s="2">
        <f t="shared" si="26"/>
        <v>1.099999999999995</v>
      </c>
      <c r="V107" s="2">
        <f t="shared" si="26"/>
        <v>1.099999999999995</v>
      </c>
      <c r="W107" s="2">
        <f t="shared" si="26"/>
        <v>1.099999999999995</v>
      </c>
      <c r="X107" s="2">
        <f t="shared" si="26"/>
        <v>1.099999999999995</v>
      </c>
      <c r="Y107" s="2">
        <f t="shared" si="26"/>
        <v>1.099999999999995</v>
      </c>
      <c r="Z107" s="2">
        <f t="shared" si="26"/>
        <v>1.099999999999995</v>
      </c>
      <c r="AA107" s="2">
        <f t="shared" si="26"/>
        <v>1.099999999999995</v>
      </c>
      <c r="AB107" s="2">
        <f t="shared" si="26"/>
        <v>1.099999999999995</v>
      </c>
      <c r="AC107" s="2">
        <f t="shared" si="26"/>
        <v>1.099999999999995</v>
      </c>
      <c r="AD107" s="2">
        <f t="shared" si="26"/>
        <v>1.099999999999995</v>
      </c>
      <c r="AE107" s="2">
        <f t="shared" si="26"/>
        <v>1.099999999999995</v>
      </c>
    </row>
    <row r="108" spans="1:30" ht="12.75">
      <c r="A108" s="2">
        <f t="shared" si="14"/>
        <v>1.149999999999995</v>
      </c>
      <c r="B108" s="5">
        <f t="shared" si="10"/>
        <v>0.20593626871997592</v>
      </c>
      <c r="C108" s="5">
        <f t="shared" si="11"/>
        <v>0.8749280112490444</v>
      </c>
      <c r="D108">
        <f t="shared" si="12"/>
        <v>25</v>
      </c>
      <c r="F108" s="2">
        <f t="shared" si="26"/>
        <v>1.149999999999995</v>
      </c>
      <c r="G108" s="2">
        <f t="shared" si="26"/>
        <v>1.149999999999995</v>
      </c>
      <c r="H108" s="2">
        <f t="shared" si="26"/>
        <v>1.149999999999995</v>
      </c>
      <c r="I108" s="2">
        <f t="shared" si="26"/>
        <v>1.149999999999995</v>
      </c>
      <c r="J108" s="2">
        <f t="shared" si="26"/>
        <v>1.149999999999995</v>
      </c>
      <c r="K108" s="2">
        <f t="shared" si="26"/>
        <v>1.149999999999995</v>
      </c>
      <c r="L108" s="2">
        <f t="shared" si="26"/>
        <v>1.149999999999995</v>
      </c>
      <c r="M108" s="2">
        <f t="shared" si="26"/>
        <v>1.149999999999995</v>
      </c>
      <c r="N108" s="2">
        <f t="shared" si="26"/>
        <v>1.149999999999995</v>
      </c>
      <c r="O108" s="2">
        <f t="shared" si="26"/>
        <v>1.149999999999995</v>
      </c>
      <c r="P108" s="2">
        <f t="shared" si="26"/>
        <v>1.149999999999995</v>
      </c>
      <c r="Q108" s="2">
        <f t="shared" si="26"/>
        <v>1.149999999999995</v>
      </c>
      <c r="R108" s="2">
        <f t="shared" si="26"/>
        <v>1.149999999999995</v>
      </c>
      <c r="S108" s="2">
        <f t="shared" si="26"/>
        <v>1.149999999999995</v>
      </c>
      <c r="T108" s="2">
        <f t="shared" si="26"/>
        <v>1.149999999999995</v>
      </c>
      <c r="U108" s="2">
        <f t="shared" si="26"/>
        <v>1.149999999999995</v>
      </c>
      <c r="V108" s="2">
        <f t="shared" si="26"/>
        <v>1.149999999999995</v>
      </c>
      <c r="W108" s="2">
        <f t="shared" si="26"/>
        <v>1.149999999999995</v>
      </c>
      <c r="X108" s="2">
        <f t="shared" si="26"/>
        <v>1.149999999999995</v>
      </c>
      <c r="Y108" s="2">
        <f t="shared" si="26"/>
        <v>1.149999999999995</v>
      </c>
      <c r="Z108" s="2">
        <f t="shared" si="26"/>
        <v>1.149999999999995</v>
      </c>
      <c r="AA108" s="2">
        <f t="shared" si="26"/>
        <v>1.149999999999995</v>
      </c>
      <c r="AB108" s="2">
        <f t="shared" si="26"/>
        <v>1.149999999999995</v>
      </c>
      <c r="AC108" s="2">
        <f t="shared" si="26"/>
        <v>1.149999999999995</v>
      </c>
      <c r="AD108" s="2">
        <f t="shared" si="26"/>
        <v>1.149999999999995</v>
      </c>
    </row>
    <row r="109" spans="1:28" ht="12.75">
      <c r="A109" s="2">
        <f t="shared" si="14"/>
        <v>1.199999999999995</v>
      </c>
      <c r="B109" s="5">
        <f t="shared" si="10"/>
        <v>0.19418605498321406</v>
      </c>
      <c r="C109" s="5">
        <f t="shared" si="11"/>
        <v>0.8849302682822915</v>
      </c>
      <c r="D109">
        <f t="shared" si="12"/>
        <v>23</v>
      </c>
      <c r="F109" s="2">
        <f t="shared" si="26"/>
        <v>1.199999999999995</v>
      </c>
      <c r="G109" s="2">
        <f t="shared" si="26"/>
        <v>1.199999999999995</v>
      </c>
      <c r="H109" s="2">
        <f t="shared" si="26"/>
        <v>1.199999999999995</v>
      </c>
      <c r="I109" s="2">
        <f t="shared" si="26"/>
        <v>1.199999999999995</v>
      </c>
      <c r="J109" s="2">
        <f t="shared" si="26"/>
        <v>1.199999999999995</v>
      </c>
      <c r="K109" s="2">
        <f t="shared" si="26"/>
        <v>1.199999999999995</v>
      </c>
      <c r="L109" s="2">
        <f t="shared" si="26"/>
        <v>1.199999999999995</v>
      </c>
      <c r="M109" s="2">
        <f t="shared" si="26"/>
        <v>1.199999999999995</v>
      </c>
      <c r="N109" s="2">
        <f t="shared" si="26"/>
        <v>1.199999999999995</v>
      </c>
      <c r="O109" s="2">
        <f t="shared" si="26"/>
        <v>1.199999999999995</v>
      </c>
      <c r="P109" s="2">
        <f t="shared" si="26"/>
        <v>1.199999999999995</v>
      </c>
      <c r="Q109" s="2">
        <f t="shared" si="26"/>
        <v>1.199999999999995</v>
      </c>
      <c r="R109" s="2">
        <f t="shared" si="26"/>
        <v>1.199999999999995</v>
      </c>
      <c r="S109" s="2">
        <f t="shared" si="26"/>
        <v>1.199999999999995</v>
      </c>
      <c r="T109" s="2">
        <f t="shared" si="26"/>
        <v>1.199999999999995</v>
      </c>
      <c r="U109" s="2">
        <f t="shared" si="26"/>
        <v>1.199999999999995</v>
      </c>
      <c r="V109" s="2">
        <f t="shared" si="26"/>
        <v>1.199999999999995</v>
      </c>
      <c r="W109" s="2">
        <f t="shared" si="26"/>
        <v>1.199999999999995</v>
      </c>
      <c r="X109" s="2">
        <f t="shared" si="26"/>
        <v>1.199999999999995</v>
      </c>
      <c r="Y109" s="2">
        <f t="shared" si="26"/>
        <v>1.199999999999995</v>
      </c>
      <c r="Z109" s="2">
        <f t="shared" si="26"/>
        <v>1.199999999999995</v>
      </c>
      <c r="AA109" s="2">
        <f t="shared" si="26"/>
        <v>1.199999999999995</v>
      </c>
      <c r="AB109" s="2">
        <f t="shared" si="26"/>
        <v>1.199999999999995</v>
      </c>
    </row>
    <row r="110" spans="1:27" ht="12.75">
      <c r="A110" s="2">
        <f t="shared" si="14"/>
        <v>1.2499999999999951</v>
      </c>
      <c r="B110" s="5">
        <f t="shared" si="10"/>
        <v>0.182649085389023</v>
      </c>
      <c r="C110" s="5">
        <f t="shared" si="11"/>
        <v>0.8943501609143185</v>
      </c>
      <c r="D110">
        <f t="shared" si="12"/>
        <v>22</v>
      </c>
      <c r="F110" s="2">
        <f t="shared" si="26"/>
        <v>1.2499999999999951</v>
      </c>
      <c r="G110" s="2">
        <f t="shared" si="26"/>
        <v>1.2499999999999951</v>
      </c>
      <c r="H110" s="2">
        <f t="shared" si="26"/>
        <v>1.2499999999999951</v>
      </c>
      <c r="I110" s="2">
        <f t="shared" si="26"/>
        <v>1.2499999999999951</v>
      </c>
      <c r="J110" s="2">
        <f t="shared" si="26"/>
        <v>1.2499999999999951</v>
      </c>
      <c r="K110" s="2">
        <f t="shared" si="26"/>
        <v>1.2499999999999951</v>
      </c>
      <c r="L110" s="2">
        <f t="shared" si="26"/>
        <v>1.2499999999999951</v>
      </c>
      <c r="M110" s="2">
        <f t="shared" si="26"/>
        <v>1.2499999999999951</v>
      </c>
      <c r="N110" s="2">
        <f t="shared" si="26"/>
        <v>1.2499999999999951</v>
      </c>
      <c r="O110" s="2">
        <f t="shared" si="26"/>
        <v>1.2499999999999951</v>
      </c>
      <c r="P110" s="2">
        <f t="shared" si="26"/>
        <v>1.2499999999999951</v>
      </c>
      <c r="Q110" s="2">
        <f t="shared" si="26"/>
        <v>1.2499999999999951</v>
      </c>
      <c r="R110" s="2">
        <f t="shared" si="26"/>
        <v>1.2499999999999951</v>
      </c>
      <c r="S110" s="2">
        <f t="shared" si="26"/>
        <v>1.2499999999999951</v>
      </c>
      <c r="T110" s="2">
        <f t="shared" si="26"/>
        <v>1.2499999999999951</v>
      </c>
      <c r="U110" s="2">
        <f t="shared" si="26"/>
        <v>1.2499999999999951</v>
      </c>
      <c r="V110" s="2">
        <f t="shared" si="26"/>
        <v>1.2499999999999951</v>
      </c>
      <c r="W110" s="2">
        <f t="shared" si="26"/>
        <v>1.2499999999999951</v>
      </c>
      <c r="X110" s="2">
        <f t="shared" si="26"/>
        <v>1.2499999999999951</v>
      </c>
      <c r="Y110" s="2">
        <f t="shared" si="26"/>
        <v>1.2499999999999951</v>
      </c>
      <c r="Z110" s="2">
        <f t="shared" si="26"/>
        <v>1.2499999999999951</v>
      </c>
      <c r="AA110" s="2">
        <f t="shared" si="26"/>
        <v>1.2499999999999951</v>
      </c>
    </row>
    <row r="111" spans="1:26" ht="12.75">
      <c r="A111" s="2">
        <f t="shared" si="14"/>
        <v>1.2999999999999952</v>
      </c>
      <c r="B111" s="5">
        <f t="shared" si="10"/>
        <v>0.1713685920478084</v>
      </c>
      <c r="C111" s="5">
        <f t="shared" si="11"/>
        <v>0.9031994505042619</v>
      </c>
      <c r="D111">
        <f t="shared" si="12"/>
        <v>21</v>
      </c>
      <c r="F111" s="2">
        <f t="shared" si="26"/>
        <v>1.2999999999999952</v>
      </c>
      <c r="G111" s="2">
        <f t="shared" si="26"/>
        <v>1.2999999999999952</v>
      </c>
      <c r="H111" s="2">
        <f t="shared" si="26"/>
        <v>1.2999999999999952</v>
      </c>
      <c r="I111" s="2">
        <f t="shared" si="26"/>
        <v>1.2999999999999952</v>
      </c>
      <c r="J111" s="2">
        <f t="shared" si="26"/>
        <v>1.2999999999999952</v>
      </c>
      <c r="K111" s="2">
        <f t="shared" si="26"/>
        <v>1.2999999999999952</v>
      </c>
      <c r="L111" s="2">
        <f t="shared" si="26"/>
        <v>1.2999999999999952</v>
      </c>
      <c r="M111" s="2">
        <f t="shared" si="26"/>
        <v>1.2999999999999952</v>
      </c>
      <c r="N111" s="2">
        <f t="shared" si="26"/>
        <v>1.2999999999999952</v>
      </c>
      <c r="O111" s="2">
        <f t="shared" si="26"/>
        <v>1.2999999999999952</v>
      </c>
      <c r="P111" s="2">
        <f t="shared" si="26"/>
        <v>1.2999999999999952</v>
      </c>
      <c r="Q111" s="2">
        <f t="shared" si="26"/>
        <v>1.2999999999999952</v>
      </c>
      <c r="R111" s="2">
        <f t="shared" si="26"/>
        <v>1.2999999999999952</v>
      </c>
      <c r="S111" s="2">
        <f t="shared" si="26"/>
        <v>1.2999999999999952</v>
      </c>
      <c r="T111" s="2">
        <f t="shared" si="26"/>
        <v>1.2999999999999952</v>
      </c>
      <c r="U111" s="2">
        <f t="shared" si="26"/>
        <v>1.2999999999999952</v>
      </c>
      <c r="V111" s="2">
        <f t="shared" si="26"/>
        <v>1.2999999999999952</v>
      </c>
      <c r="W111" s="2">
        <f t="shared" si="26"/>
        <v>1.2999999999999952</v>
      </c>
      <c r="X111" s="2">
        <f t="shared" si="26"/>
        <v>1.2999999999999952</v>
      </c>
      <c r="Y111" s="2">
        <f t="shared" si="26"/>
        <v>1.2999999999999952</v>
      </c>
      <c r="Z111" s="2">
        <f t="shared" si="26"/>
        <v>1.2999999999999952</v>
      </c>
    </row>
    <row r="112" spans="1:24" ht="12.75">
      <c r="A112" s="2">
        <f t="shared" si="14"/>
        <v>1.3499999999999952</v>
      </c>
      <c r="B112" s="5">
        <f t="shared" si="10"/>
        <v>0.16038332734192062</v>
      </c>
      <c r="C112" s="5">
        <f t="shared" si="11"/>
        <v>0.911491948291499</v>
      </c>
      <c r="D112">
        <f t="shared" si="12"/>
        <v>19</v>
      </c>
      <c r="F112" s="2">
        <f t="shared" si="26"/>
        <v>1.3499999999999952</v>
      </c>
      <c r="G112" s="2">
        <f t="shared" si="26"/>
        <v>1.3499999999999952</v>
      </c>
      <c r="H112" s="2">
        <f t="shared" si="26"/>
        <v>1.3499999999999952</v>
      </c>
      <c r="I112" s="2">
        <f t="shared" si="26"/>
        <v>1.3499999999999952</v>
      </c>
      <c r="J112" s="2">
        <f t="shared" si="26"/>
        <v>1.3499999999999952</v>
      </c>
      <c r="K112" s="2">
        <f t="shared" si="26"/>
        <v>1.3499999999999952</v>
      </c>
      <c r="L112" s="2">
        <f t="shared" si="26"/>
        <v>1.3499999999999952</v>
      </c>
      <c r="M112" s="2">
        <f t="shared" si="26"/>
        <v>1.3499999999999952</v>
      </c>
      <c r="N112" s="2">
        <f t="shared" si="26"/>
        <v>1.3499999999999952</v>
      </c>
      <c r="O112" s="2">
        <f t="shared" si="26"/>
        <v>1.3499999999999952</v>
      </c>
      <c r="P112" s="2">
        <f t="shared" si="26"/>
        <v>1.3499999999999952</v>
      </c>
      <c r="Q112" s="2">
        <f t="shared" si="26"/>
        <v>1.3499999999999952</v>
      </c>
      <c r="R112" s="2">
        <f t="shared" si="26"/>
        <v>1.3499999999999952</v>
      </c>
      <c r="S112" s="2">
        <f t="shared" si="26"/>
        <v>1.3499999999999952</v>
      </c>
      <c r="T112" s="2">
        <f t="shared" si="26"/>
        <v>1.3499999999999952</v>
      </c>
      <c r="U112" s="2">
        <f t="shared" si="26"/>
        <v>1.3499999999999952</v>
      </c>
      <c r="V112" s="2">
        <f t="shared" si="26"/>
        <v>1.3499999999999952</v>
      </c>
      <c r="W112" s="2">
        <f t="shared" si="26"/>
        <v>1.3499999999999952</v>
      </c>
      <c r="X112" s="2">
        <f t="shared" si="26"/>
        <v>1.3499999999999952</v>
      </c>
    </row>
    <row r="113" spans="1:23" ht="12.75">
      <c r="A113" s="2">
        <f t="shared" si="14"/>
        <v>1.3999999999999952</v>
      </c>
      <c r="B113" s="5">
        <f t="shared" si="10"/>
        <v>0.14972746563574585</v>
      </c>
      <c r="C113" s="5">
        <f t="shared" si="11"/>
        <v>0.9192432887436992</v>
      </c>
      <c r="D113">
        <f t="shared" si="12"/>
        <v>18</v>
      </c>
      <c r="F113" s="2">
        <f aca="true" t="shared" si="27" ref="F113:W128">$A113</f>
        <v>1.3999999999999952</v>
      </c>
      <c r="G113" s="2">
        <f t="shared" si="27"/>
        <v>1.3999999999999952</v>
      </c>
      <c r="H113" s="2">
        <f t="shared" si="27"/>
        <v>1.3999999999999952</v>
      </c>
      <c r="I113" s="2">
        <f t="shared" si="27"/>
        <v>1.3999999999999952</v>
      </c>
      <c r="J113" s="2">
        <f t="shared" si="27"/>
        <v>1.3999999999999952</v>
      </c>
      <c r="K113" s="2">
        <f t="shared" si="27"/>
        <v>1.3999999999999952</v>
      </c>
      <c r="L113" s="2">
        <f t="shared" si="27"/>
        <v>1.3999999999999952</v>
      </c>
      <c r="M113" s="2">
        <f t="shared" si="27"/>
        <v>1.3999999999999952</v>
      </c>
      <c r="N113" s="2">
        <f t="shared" si="27"/>
        <v>1.3999999999999952</v>
      </c>
      <c r="O113" s="2">
        <f t="shared" si="27"/>
        <v>1.3999999999999952</v>
      </c>
      <c r="P113" s="2">
        <f t="shared" si="27"/>
        <v>1.3999999999999952</v>
      </c>
      <c r="Q113" s="2">
        <f t="shared" si="27"/>
        <v>1.3999999999999952</v>
      </c>
      <c r="R113" s="2">
        <f t="shared" si="27"/>
        <v>1.3999999999999952</v>
      </c>
      <c r="S113" s="2">
        <f t="shared" si="27"/>
        <v>1.3999999999999952</v>
      </c>
      <c r="T113" s="2">
        <f t="shared" si="27"/>
        <v>1.3999999999999952</v>
      </c>
      <c r="U113" s="2">
        <f t="shared" si="27"/>
        <v>1.3999999999999952</v>
      </c>
      <c r="V113" s="2">
        <f t="shared" si="27"/>
        <v>1.3999999999999952</v>
      </c>
      <c r="W113" s="2">
        <f t="shared" si="27"/>
        <v>1.3999999999999952</v>
      </c>
    </row>
    <row r="114" spans="1:22" ht="12.75">
      <c r="A114" s="2">
        <f t="shared" si="14"/>
        <v>1.4499999999999953</v>
      </c>
      <c r="B114" s="5">
        <f t="shared" si="10"/>
        <v>0.1394305664453612</v>
      </c>
      <c r="C114" s="5">
        <f t="shared" si="11"/>
        <v>0.9264706995443368</v>
      </c>
      <c r="D114">
        <f t="shared" si="12"/>
        <v>17</v>
      </c>
      <c r="F114" s="2">
        <f t="shared" si="27"/>
        <v>1.4499999999999953</v>
      </c>
      <c r="G114" s="2">
        <f t="shared" si="27"/>
        <v>1.4499999999999953</v>
      </c>
      <c r="H114" s="2">
        <f t="shared" si="27"/>
        <v>1.4499999999999953</v>
      </c>
      <c r="I114" s="2">
        <f t="shared" si="27"/>
        <v>1.4499999999999953</v>
      </c>
      <c r="J114" s="2">
        <f t="shared" si="27"/>
        <v>1.4499999999999953</v>
      </c>
      <c r="K114" s="2">
        <f t="shared" si="27"/>
        <v>1.4499999999999953</v>
      </c>
      <c r="L114" s="2">
        <f t="shared" si="27"/>
        <v>1.4499999999999953</v>
      </c>
      <c r="M114" s="2">
        <f t="shared" si="27"/>
        <v>1.4499999999999953</v>
      </c>
      <c r="N114" s="2">
        <f t="shared" si="27"/>
        <v>1.4499999999999953</v>
      </c>
      <c r="O114" s="2">
        <f t="shared" si="27"/>
        <v>1.4499999999999953</v>
      </c>
      <c r="P114" s="2">
        <f t="shared" si="27"/>
        <v>1.4499999999999953</v>
      </c>
      <c r="Q114" s="2">
        <f t="shared" si="27"/>
        <v>1.4499999999999953</v>
      </c>
      <c r="R114" s="2">
        <f t="shared" si="27"/>
        <v>1.4499999999999953</v>
      </c>
      <c r="S114" s="2">
        <f t="shared" si="27"/>
        <v>1.4499999999999953</v>
      </c>
      <c r="T114" s="2">
        <f t="shared" si="27"/>
        <v>1.4499999999999953</v>
      </c>
      <c r="U114" s="2">
        <f t="shared" si="27"/>
        <v>1.4499999999999953</v>
      </c>
      <c r="V114" s="2">
        <f t="shared" si="27"/>
        <v>1.4499999999999953</v>
      </c>
    </row>
    <row r="115" spans="1:21" ht="12.75">
      <c r="A115" s="2">
        <f t="shared" si="14"/>
        <v>1.4999999999999953</v>
      </c>
      <c r="B115" s="5">
        <f t="shared" si="10"/>
        <v>0.12951759566589263</v>
      </c>
      <c r="C115" s="5">
        <f t="shared" si="11"/>
        <v>0.9331927712065488</v>
      </c>
      <c r="D115">
        <f t="shared" si="12"/>
        <v>16</v>
      </c>
      <c r="F115" s="2">
        <f t="shared" si="27"/>
        <v>1.4999999999999953</v>
      </c>
      <c r="G115" s="2">
        <f t="shared" si="27"/>
        <v>1.4999999999999953</v>
      </c>
      <c r="H115" s="2">
        <f t="shared" si="27"/>
        <v>1.4999999999999953</v>
      </c>
      <c r="I115" s="2">
        <f t="shared" si="27"/>
        <v>1.4999999999999953</v>
      </c>
      <c r="J115" s="2">
        <f t="shared" si="27"/>
        <v>1.4999999999999953</v>
      </c>
      <c r="K115" s="2">
        <f t="shared" si="27"/>
        <v>1.4999999999999953</v>
      </c>
      <c r="L115" s="2">
        <f t="shared" si="27"/>
        <v>1.4999999999999953</v>
      </c>
      <c r="M115" s="2">
        <f t="shared" si="27"/>
        <v>1.4999999999999953</v>
      </c>
      <c r="N115" s="2">
        <f t="shared" si="27"/>
        <v>1.4999999999999953</v>
      </c>
      <c r="O115" s="2">
        <f t="shared" si="27"/>
        <v>1.4999999999999953</v>
      </c>
      <c r="P115" s="2">
        <f t="shared" si="27"/>
        <v>1.4999999999999953</v>
      </c>
      <c r="Q115" s="2">
        <f t="shared" si="27"/>
        <v>1.4999999999999953</v>
      </c>
      <c r="R115" s="2">
        <f t="shared" si="27"/>
        <v>1.4999999999999953</v>
      </c>
      <c r="S115" s="2">
        <f t="shared" si="27"/>
        <v>1.4999999999999953</v>
      </c>
      <c r="T115" s="2">
        <f t="shared" si="27"/>
        <v>1.4999999999999953</v>
      </c>
      <c r="U115" s="2">
        <f t="shared" si="27"/>
        <v>1.4999999999999953</v>
      </c>
    </row>
    <row r="116" spans="1:19" ht="12.75">
      <c r="A116" s="2">
        <f t="shared" si="14"/>
        <v>1.5499999999999954</v>
      </c>
      <c r="B116" s="5">
        <f t="shared" si="10"/>
        <v>0.12000900069698645</v>
      </c>
      <c r="C116" s="5">
        <f t="shared" si="11"/>
        <v>0.9394292291115053</v>
      </c>
      <c r="D116">
        <f t="shared" si="12"/>
        <v>14</v>
      </c>
      <c r="F116" s="2">
        <f t="shared" si="27"/>
        <v>1.5499999999999954</v>
      </c>
      <c r="G116" s="2">
        <f t="shared" si="27"/>
        <v>1.5499999999999954</v>
      </c>
      <c r="H116" s="2">
        <f t="shared" si="27"/>
        <v>1.5499999999999954</v>
      </c>
      <c r="I116" s="2">
        <f t="shared" si="27"/>
        <v>1.5499999999999954</v>
      </c>
      <c r="J116" s="2">
        <f t="shared" si="27"/>
        <v>1.5499999999999954</v>
      </c>
      <c r="K116" s="2">
        <f t="shared" si="27"/>
        <v>1.5499999999999954</v>
      </c>
      <c r="L116" s="2">
        <f t="shared" si="27"/>
        <v>1.5499999999999954</v>
      </c>
      <c r="M116" s="2">
        <f t="shared" si="27"/>
        <v>1.5499999999999954</v>
      </c>
      <c r="N116" s="2">
        <f t="shared" si="27"/>
        <v>1.5499999999999954</v>
      </c>
      <c r="O116" s="2">
        <f t="shared" si="27"/>
        <v>1.5499999999999954</v>
      </c>
      <c r="P116" s="2">
        <f t="shared" si="27"/>
        <v>1.5499999999999954</v>
      </c>
      <c r="Q116" s="2">
        <f t="shared" si="27"/>
        <v>1.5499999999999954</v>
      </c>
      <c r="R116" s="2">
        <f t="shared" si="27"/>
        <v>1.5499999999999954</v>
      </c>
      <c r="S116" s="2">
        <f t="shared" si="27"/>
        <v>1.5499999999999954</v>
      </c>
    </row>
    <row r="117" spans="1:18" ht="12.75">
      <c r="A117" s="2">
        <f t="shared" si="14"/>
        <v>1.5999999999999954</v>
      </c>
      <c r="B117" s="5">
        <f t="shared" si="10"/>
        <v>0.11092083467945635</v>
      </c>
      <c r="C117" s="5">
        <f t="shared" si="11"/>
        <v>0.9452007105461236</v>
      </c>
      <c r="D117">
        <f t="shared" si="12"/>
        <v>13</v>
      </c>
      <c r="F117" s="2">
        <f t="shared" si="27"/>
        <v>1.5999999999999954</v>
      </c>
      <c r="G117" s="2">
        <f t="shared" si="27"/>
        <v>1.5999999999999954</v>
      </c>
      <c r="H117" s="2">
        <f t="shared" si="27"/>
        <v>1.5999999999999954</v>
      </c>
      <c r="I117" s="2">
        <f t="shared" si="27"/>
        <v>1.5999999999999954</v>
      </c>
      <c r="J117" s="2">
        <f t="shared" si="27"/>
        <v>1.5999999999999954</v>
      </c>
      <c r="K117" s="2">
        <f t="shared" si="27"/>
        <v>1.5999999999999954</v>
      </c>
      <c r="L117" s="2">
        <f t="shared" si="27"/>
        <v>1.5999999999999954</v>
      </c>
      <c r="M117" s="2">
        <f t="shared" si="27"/>
        <v>1.5999999999999954</v>
      </c>
      <c r="N117" s="2">
        <f t="shared" si="27"/>
        <v>1.5999999999999954</v>
      </c>
      <c r="O117" s="2">
        <f t="shared" si="27"/>
        <v>1.5999999999999954</v>
      </c>
      <c r="P117" s="2">
        <f t="shared" si="27"/>
        <v>1.5999999999999954</v>
      </c>
      <c r="Q117" s="2">
        <f t="shared" si="27"/>
        <v>1.5999999999999954</v>
      </c>
      <c r="R117" s="2">
        <f t="shared" si="27"/>
        <v>1.5999999999999954</v>
      </c>
    </row>
    <row r="118" spans="1:17" ht="12.75">
      <c r="A118" s="2">
        <f t="shared" si="14"/>
        <v>1.6499999999999955</v>
      </c>
      <c r="B118" s="5">
        <f t="shared" si="10"/>
        <v>0.10226492456397877</v>
      </c>
      <c r="C118" s="5">
        <f t="shared" si="11"/>
        <v>0.95052854906359</v>
      </c>
      <c r="D118">
        <f t="shared" si="12"/>
        <v>12</v>
      </c>
      <c r="F118" s="2">
        <f t="shared" si="27"/>
        <v>1.6499999999999955</v>
      </c>
      <c r="G118" s="2">
        <f t="shared" si="27"/>
        <v>1.6499999999999955</v>
      </c>
      <c r="H118" s="2">
        <f t="shared" si="27"/>
        <v>1.6499999999999955</v>
      </c>
      <c r="I118" s="2">
        <f t="shared" si="27"/>
        <v>1.6499999999999955</v>
      </c>
      <c r="J118" s="2">
        <f t="shared" si="27"/>
        <v>1.6499999999999955</v>
      </c>
      <c r="K118" s="2">
        <f t="shared" si="27"/>
        <v>1.6499999999999955</v>
      </c>
      <c r="L118" s="2">
        <f t="shared" si="27"/>
        <v>1.6499999999999955</v>
      </c>
      <c r="M118" s="2">
        <f t="shared" si="27"/>
        <v>1.6499999999999955</v>
      </c>
      <c r="N118" s="2">
        <f t="shared" si="27"/>
        <v>1.6499999999999955</v>
      </c>
      <c r="O118" s="2">
        <f t="shared" si="27"/>
        <v>1.6499999999999955</v>
      </c>
      <c r="P118" s="2">
        <f t="shared" si="27"/>
        <v>1.6499999999999955</v>
      </c>
      <c r="Q118" s="2">
        <f t="shared" si="27"/>
        <v>1.6499999999999955</v>
      </c>
    </row>
    <row r="119" spans="1:16" ht="12.75">
      <c r="A119" s="2">
        <f t="shared" si="14"/>
        <v>1.6999999999999955</v>
      </c>
      <c r="B119" s="5">
        <f t="shared" si="10"/>
        <v>0.09404907737688764</v>
      </c>
      <c r="C119" s="5">
        <f t="shared" si="11"/>
        <v>0.9554345682175202</v>
      </c>
      <c r="D119">
        <f t="shared" si="12"/>
        <v>11</v>
      </c>
      <c r="F119" s="2">
        <f t="shared" si="27"/>
        <v>1.6999999999999955</v>
      </c>
      <c r="G119" s="2">
        <f t="shared" si="27"/>
        <v>1.6999999999999955</v>
      </c>
      <c r="H119" s="2">
        <f t="shared" si="27"/>
        <v>1.6999999999999955</v>
      </c>
      <c r="I119" s="2">
        <f t="shared" si="27"/>
        <v>1.6999999999999955</v>
      </c>
      <c r="J119" s="2">
        <f t="shared" si="27"/>
        <v>1.6999999999999955</v>
      </c>
      <c r="K119" s="2">
        <f t="shared" si="27"/>
        <v>1.6999999999999955</v>
      </c>
      <c r="L119" s="2">
        <f t="shared" si="27"/>
        <v>1.6999999999999955</v>
      </c>
      <c r="M119" s="2">
        <f t="shared" si="27"/>
        <v>1.6999999999999955</v>
      </c>
      <c r="N119" s="2">
        <f t="shared" si="27"/>
        <v>1.6999999999999955</v>
      </c>
      <c r="O119" s="2">
        <f t="shared" si="27"/>
        <v>1.6999999999999955</v>
      </c>
      <c r="P119" s="2">
        <f t="shared" si="27"/>
        <v>1.6999999999999955</v>
      </c>
    </row>
    <row r="120" spans="1:15" ht="12.75">
      <c r="A120" s="2">
        <f t="shared" si="14"/>
        <v>1.7499999999999956</v>
      </c>
      <c r="B120" s="5">
        <f t="shared" si="10"/>
        <v>0.08627731882651218</v>
      </c>
      <c r="C120" s="5">
        <f t="shared" si="11"/>
        <v>0.9599408864334406</v>
      </c>
      <c r="D120">
        <f t="shared" si="12"/>
        <v>10</v>
      </c>
      <c r="F120" s="2">
        <f t="shared" si="27"/>
        <v>1.7499999999999956</v>
      </c>
      <c r="G120" s="2">
        <f t="shared" si="27"/>
        <v>1.7499999999999956</v>
      </c>
      <c r="H120" s="2">
        <f t="shared" si="27"/>
        <v>1.7499999999999956</v>
      </c>
      <c r="I120" s="2">
        <f t="shared" si="27"/>
        <v>1.7499999999999956</v>
      </c>
      <c r="J120" s="2">
        <f t="shared" si="27"/>
        <v>1.7499999999999956</v>
      </c>
      <c r="K120" s="2">
        <f t="shared" si="27"/>
        <v>1.7499999999999956</v>
      </c>
      <c r="L120" s="2">
        <f t="shared" si="27"/>
        <v>1.7499999999999956</v>
      </c>
      <c r="M120" s="2">
        <f t="shared" si="27"/>
        <v>1.7499999999999956</v>
      </c>
      <c r="N120" s="2">
        <f t="shared" si="27"/>
        <v>1.7499999999999956</v>
      </c>
      <c r="O120" s="2">
        <f t="shared" si="27"/>
        <v>1.7499999999999956</v>
      </c>
    </row>
    <row r="121" spans="1:14" ht="12.75">
      <c r="A121" s="2">
        <f t="shared" si="14"/>
        <v>1.7999999999999956</v>
      </c>
      <c r="B121" s="5">
        <f t="shared" si="10"/>
        <v>0.07895015830089477</v>
      </c>
      <c r="C121" s="5">
        <f t="shared" si="11"/>
        <v>0.9640697344861766</v>
      </c>
      <c r="D121">
        <f t="shared" si="12"/>
        <v>9</v>
      </c>
      <c r="F121" s="2">
        <f t="shared" si="27"/>
        <v>1.7999999999999956</v>
      </c>
      <c r="G121" s="2">
        <f t="shared" si="27"/>
        <v>1.7999999999999956</v>
      </c>
      <c r="H121" s="2">
        <f t="shared" si="27"/>
        <v>1.7999999999999956</v>
      </c>
      <c r="I121" s="2">
        <f t="shared" si="27"/>
        <v>1.7999999999999956</v>
      </c>
      <c r="J121" s="2">
        <f t="shared" si="27"/>
        <v>1.7999999999999956</v>
      </c>
      <c r="K121" s="2">
        <f t="shared" si="27"/>
        <v>1.7999999999999956</v>
      </c>
      <c r="L121" s="2">
        <f t="shared" si="27"/>
        <v>1.7999999999999956</v>
      </c>
      <c r="M121" s="2">
        <f t="shared" si="27"/>
        <v>1.7999999999999956</v>
      </c>
      <c r="N121" s="2">
        <f t="shared" si="27"/>
        <v>1.7999999999999956</v>
      </c>
    </row>
    <row r="122" spans="1:14" ht="12.75">
      <c r="A122" s="2">
        <f t="shared" si="14"/>
        <v>1.8499999999999956</v>
      </c>
      <c r="B122" s="5">
        <f t="shared" si="10"/>
        <v>0.07206487433621857</v>
      </c>
      <c r="C122" s="5">
        <f t="shared" si="11"/>
        <v>0.967843286754962</v>
      </c>
      <c r="D122">
        <f t="shared" si="12"/>
        <v>9</v>
      </c>
      <c r="F122" s="2">
        <f t="shared" si="27"/>
        <v>1.8499999999999956</v>
      </c>
      <c r="G122" s="2">
        <f t="shared" si="27"/>
        <v>1.8499999999999956</v>
      </c>
      <c r="H122" s="2">
        <f t="shared" si="27"/>
        <v>1.8499999999999956</v>
      </c>
      <c r="I122" s="2">
        <f t="shared" si="27"/>
        <v>1.8499999999999956</v>
      </c>
      <c r="J122" s="2">
        <f t="shared" si="27"/>
        <v>1.8499999999999956</v>
      </c>
      <c r="K122" s="2">
        <f t="shared" si="27"/>
        <v>1.8499999999999956</v>
      </c>
      <c r="L122" s="2">
        <f t="shared" si="27"/>
        <v>1.8499999999999956</v>
      </c>
      <c r="M122" s="2">
        <f t="shared" si="27"/>
        <v>1.8499999999999956</v>
      </c>
      <c r="N122" s="2">
        <f t="shared" si="27"/>
        <v>1.8499999999999956</v>
      </c>
    </row>
    <row r="123" spans="1:13" ht="12.75">
      <c r="A123" s="2">
        <f t="shared" si="14"/>
        <v>1.8999999999999957</v>
      </c>
      <c r="B123" s="5">
        <f t="shared" si="10"/>
        <v>0.06561581477467714</v>
      </c>
      <c r="C123" s="5">
        <f t="shared" si="11"/>
        <v>0.9712835071354272</v>
      </c>
      <c r="D123">
        <f t="shared" si="12"/>
        <v>8</v>
      </c>
      <c r="F123" s="2">
        <f t="shared" si="27"/>
        <v>1.8999999999999957</v>
      </c>
      <c r="G123" s="2">
        <f t="shared" si="27"/>
        <v>1.8999999999999957</v>
      </c>
      <c r="H123" s="2">
        <f t="shared" si="27"/>
        <v>1.8999999999999957</v>
      </c>
      <c r="I123" s="2">
        <f t="shared" si="27"/>
        <v>1.8999999999999957</v>
      </c>
      <c r="J123" s="2">
        <f t="shared" si="27"/>
        <v>1.8999999999999957</v>
      </c>
      <c r="K123" s="2">
        <f t="shared" si="27"/>
        <v>1.8999999999999957</v>
      </c>
      <c r="L123" s="2">
        <f t="shared" si="27"/>
        <v>1.8999999999999957</v>
      </c>
      <c r="M123" s="2">
        <f t="shared" si="27"/>
        <v>1.8999999999999957</v>
      </c>
    </row>
    <row r="124" spans="1:12" ht="12.75">
      <c r="A124" s="2">
        <f t="shared" si="14"/>
        <v>1.9499999999999957</v>
      </c>
      <c r="B124" s="5">
        <f t="shared" si="10"/>
        <v>0.05959470606881657</v>
      </c>
      <c r="C124" s="5">
        <f t="shared" si="11"/>
        <v>0.9744120102043528</v>
      </c>
      <c r="D124">
        <f t="shared" si="12"/>
        <v>7</v>
      </c>
      <c r="F124" s="2">
        <f t="shared" si="27"/>
        <v>1.9499999999999957</v>
      </c>
      <c r="G124" s="2">
        <f t="shared" si="27"/>
        <v>1.9499999999999957</v>
      </c>
      <c r="H124" s="2">
        <f t="shared" si="27"/>
        <v>1.9499999999999957</v>
      </c>
      <c r="I124" s="2">
        <f t="shared" si="27"/>
        <v>1.9499999999999957</v>
      </c>
      <c r="J124" s="2">
        <f t="shared" si="27"/>
        <v>1.9499999999999957</v>
      </c>
      <c r="K124" s="2">
        <f t="shared" si="27"/>
        <v>1.9499999999999957</v>
      </c>
      <c r="L124" s="2">
        <f t="shared" si="27"/>
        <v>1.9499999999999957</v>
      </c>
    </row>
    <row r="125" spans="1:11" ht="12.75">
      <c r="A125" s="2">
        <f t="shared" si="14"/>
        <v>1.9999999999999958</v>
      </c>
      <c r="B125" s="5">
        <f t="shared" si="10"/>
        <v>0.05399096651318851</v>
      </c>
      <c r="C125" s="5">
        <f t="shared" si="11"/>
        <v>0.9772499379638129</v>
      </c>
      <c r="D125">
        <f t="shared" si="12"/>
        <v>6</v>
      </c>
      <c r="F125" s="2">
        <f t="shared" si="27"/>
        <v>1.9999999999999958</v>
      </c>
      <c r="G125" s="2">
        <f t="shared" si="27"/>
        <v>1.9999999999999958</v>
      </c>
      <c r="H125" s="2">
        <f t="shared" si="27"/>
        <v>1.9999999999999958</v>
      </c>
      <c r="I125" s="2">
        <f t="shared" si="27"/>
        <v>1.9999999999999958</v>
      </c>
      <c r="J125" s="2">
        <f t="shared" si="27"/>
        <v>1.9999999999999958</v>
      </c>
      <c r="K125" s="2">
        <f t="shared" si="27"/>
        <v>1.9999999999999958</v>
      </c>
    </row>
    <row r="126" spans="1:11" ht="12.75">
      <c r="A126" s="2">
        <f t="shared" si="14"/>
        <v>2.049999999999996</v>
      </c>
      <c r="B126" s="5">
        <f t="shared" si="10"/>
        <v>0.04879201857918317</v>
      </c>
      <c r="C126" s="5">
        <f t="shared" si="11"/>
        <v>0.9798178522400145</v>
      </c>
      <c r="D126">
        <f t="shared" si="12"/>
        <v>6</v>
      </c>
      <c r="F126" s="2">
        <f t="shared" si="27"/>
        <v>2.049999999999996</v>
      </c>
      <c r="G126" s="2">
        <f t="shared" si="27"/>
        <v>2.049999999999996</v>
      </c>
      <c r="H126" s="2">
        <f t="shared" si="27"/>
        <v>2.049999999999996</v>
      </c>
      <c r="I126" s="2">
        <f t="shared" si="27"/>
        <v>2.049999999999996</v>
      </c>
      <c r="J126" s="2">
        <f t="shared" si="27"/>
        <v>2.049999999999996</v>
      </c>
      <c r="K126" s="2">
        <f t="shared" si="27"/>
        <v>2.049999999999996</v>
      </c>
    </row>
    <row r="127" spans="1:10" ht="12.75">
      <c r="A127" s="2">
        <f t="shared" si="14"/>
        <v>2.0999999999999956</v>
      </c>
      <c r="B127" s="5">
        <f t="shared" si="10"/>
        <v>0.043983595980427594</v>
      </c>
      <c r="C127" s="5">
        <f t="shared" si="11"/>
        <v>0.98213564258197</v>
      </c>
      <c r="D127">
        <f t="shared" si="12"/>
        <v>5</v>
      </c>
      <c r="F127" s="2">
        <f t="shared" si="27"/>
        <v>2.0999999999999956</v>
      </c>
      <c r="G127" s="2">
        <f t="shared" si="27"/>
        <v>2.0999999999999956</v>
      </c>
      <c r="H127" s="2">
        <f t="shared" si="27"/>
        <v>2.0999999999999956</v>
      </c>
      <c r="I127" s="2">
        <f t="shared" si="27"/>
        <v>2.0999999999999956</v>
      </c>
      <c r="J127" s="2">
        <f t="shared" si="27"/>
        <v>2.0999999999999956</v>
      </c>
    </row>
    <row r="128" spans="1:10" ht="12.75">
      <c r="A128" s="2">
        <f t="shared" si="14"/>
        <v>2.1499999999999955</v>
      </c>
      <c r="B128" s="5">
        <f t="shared" si="10"/>
        <v>0.03955004158937059</v>
      </c>
      <c r="C128" s="5">
        <f t="shared" si="11"/>
        <v>0.9842224492985993</v>
      </c>
      <c r="D128">
        <f t="shared" si="12"/>
        <v>5</v>
      </c>
      <c r="F128" s="2">
        <f t="shared" si="27"/>
        <v>2.1499999999999955</v>
      </c>
      <c r="G128" s="2">
        <f t="shared" si="27"/>
        <v>2.1499999999999955</v>
      </c>
      <c r="H128" s="2">
        <f t="shared" si="27"/>
        <v>2.1499999999999955</v>
      </c>
      <c r="I128" s="2">
        <f t="shared" si="27"/>
        <v>2.1499999999999955</v>
      </c>
      <c r="J128" s="2">
        <f t="shared" si="27"/>
        <v>2.1499999999999955</v>
      </c>
    </row>
    <row r="129" spans="1:9" ht="12.75">
      <c r="A129" s="2">
        <f t="shared" si="14"/>
        <v>2.1999999999999953</v>
      </c>
      <c r="B129" s="5">
        <f t="shared" si="10"/>
        <v>0.03547459284623179</v>
      </c>
      <c r="C129" s="5">
        <f t="shared" si="11"/>
        <v>0.9860966010916798</v>
      </c>
      <c r="D129">
        <f t="shared" si="12"/>
        <v>4</v>
      </c>
      <c r="F129" s="2">
        <f aca="true" t="shared" si="28" ref="F129:I144">$A129</f>
        <v>2.1999999999999953</v>
      </c>
      <c r="G129" s="2">
        <f t="shared" si="28"/>
        <v>2.1999999999999953</v>
      </c>
      <c r="H129" s="2">
        <f t="shared" si="28"/>
        <v>2.1999999999999953</v>
      </c>
      <c r="I129" s="2">
        <f t="shared" si="28"/>
        <v>2.1999999999999953</v>
      </c>
    </row>
    <row r="130" spans="1:9" ht="12.75">
      <c r="A130" s="2">
        <f t="shared" si="14"/>
        <v>2.249999999999995</v>
      </c>
      <c r="B130" s="5">
        <f t="shared" si="10"/>
        <v>0.031739651835667765</v>
      </c>
      <c r="C130" s="5">
        <f t="shared" si="11"/>
        <v>0.9877755665872773</v>
      </c>
      <c r="D130">
        <f t="shared" si="12"/>
        <v>4</v>
      </c>
      <c r="F130" s="2">
        <f t="shared" si="28"/>
        <v>2.249999999999995</v>
      </c>
      <c r="G130" s="2">
        <f t="shared" si="28"/>
        <v>2.249999999999995</v>
      </c>
      <c r="H130" s="2">
        <f t="shared" si="28"/>
        <v>2.249999999999995</v>
      </c>
      <c r="I130" s="2">
        <f t="shared" si="28"/>
        <v>2.249999999999995</v>
      </c>
    </row>
    <row r="131" spans="1:8" ht="12.75">
      <c r="A131" s="2">
        <f t="shared" si="14"/>
        <v>2.299999999999995</v>
      </c>
      <c r="B131" s="5">
        <f t="shared" si="10"/>
        <v>0.0283270377416015</v>
      </c>
      <c r="C131" s="5">
        <f t="shared" si="11"/>
        <v>0.9892759189402806</v>
      </c>
      <c r="D131">
        <f t="shared" si="12"/>
        <v>3</v>
      </c>
      <c r="F131" s="2">
        <f t="shared" si="28"/>
        <v>2.299999999999995</v>
      </c>
      <c r="G131" s="2">
        <f t="shared" si="28"/>
        <v>2.299999999999995</v>
      </c>
      <c r="H131" s="2">
        <f t="shared" si="28"/>
        <v>2.299999999999995</v>
      </c>
    </row>
    <row r="132" spans="1:8" ht="12.75">
      <c r="A132" s="2">
        <f t="shared" si="14"/>
        <v>2.3499999999999948</v>
      </c>
      <c r="B132" s="5">
        <f t="shared" si="10"/>
        <v>0.0252182199151947</v>
      </c>
      <c r="C132" s="5">
        <f t="shared" si="11"/>
        <v>0.9906133125851883</v>
      </c>
      <c r="D132">
        <f t="shared" si="12"/>
        <v>3</v>
      </c>
      <c r="F132" s="2">
        <f t="shared" si="28"/>
        <v>2.3499999999999948</v>
      </c>
      <c r="G132" s="2">
        <f t="shared" si="28"/>
        <v>2.3499999999999948</v>
      </c>
      <c r="H132" s="2">
        <f t="shared" si="28"/>
        <v>2.3499999999999948</v>
      </c>
    </row>
    <row r="133" spans="1:8" ht="12.75">
      <c r="A133" s="2">
        <f t="shared" si="14"/>
        <v>2.3999999999999946</v>
      </c>
      <c r="B133" s="5">
        <f t="shared" si="10"/>
        <v>0.022394530294843187</v>
      </c>
      <c r="C133" s="5">
        <f t="shared" si="11"/>
        <v>0.9918024711305682</v>
      </c>
      <c r="D133">
        <f t="shared" si="12"/>
        <v>3</v>
      </c>
      <c r="F133" s="2">
        <f t="shared" si="28"/>
        <v>2.3999999999999946</v>
      </c>
      <c r="G133" s="2">
        <f t="shared" si="28"/>
        <v>2.3999999999999946</v>
      </c>
      <c r="H133" s="2">
        <f t="shared" si="28"/>
        <v>2.3999999999999946</v>
      </c>
    </row>
    <row r="134" spans="1:7" ht="12.75">
      <c r="A134" s="2">
        <f t="shared" si="14"/>
        <v>2.4499999999999944</v>
      </c>
      <c r="B134" s="5">
        <f t="shared" si="10"/>
        <v>0.01983735439179559</v>
      </c>
      <c r="C134" s="5">
        <f t="shared" si="11"/>
        <v>0.9928571853434099</v>
      </c>
      <c r="D134">
        <f t="shared" si="12"/>
        <v>2</v>
      </c>
      <c r="F134" s="2">
        <f t="shared" si="28"/>
        <v>2.4499999999999944</v>
      </c>
      <c r="G134" s="2">
        <f t="shared" si="28"/>
        <v>2.4499999999999944</v>
      </c>
    </row>
    <row r="135" spans="1:7" ht="12.75">
      <c r="A135" s="2">
        <f t="shared" si="14"/>
        <v>2.4999999999999942</v>
      </c>
      <c r="B135" s="5">
        <f t="shared" si="10"/>
        <v>0.017528300493568787</v>
      </c>
      <c r="C135" s="5">
        <f t="shared" si="11"/>
        <v>0.9937903201412542</v>
      </c>
      <c r="D135">
        <f t="shared" si="12"/>
        <v>2</v>
      </c>
      <c r="F135" s="2">
        <f t="shared" si="28"/>
        <v>2.4999999999999942</v>
      </c>
      <c r="G135" s="2">
        <f t="shared" si="28"/>
        <v>2.4999999999999942</v>
      </c>
    </row>
    <row r="136" spans="1:7" ht="12.75">
      <c r="A136" s="2">
        <f t="shared" si="14"/>
        <v>2.549999999999994</v>
      </c>
      <c r="B136" s="5">
        <f aca="true" t="shared" si="29" ref="B136:B163">NORMDIST(A136,0,1,0)</f>
        <v>0.015449347134395407</v>
      </c>
      <c r="C136" s="5">
        <f aca="true" t="shared" si="30" ref="C136:C163">NORMDIST(A136,0,1,1)</f>
        <v>0.9946138295025887</v>
      </c>
      <c r="D136">
        <f aca="true" t="shared" si="31" ref="D136:D163">ROUND(B136*120,0)</f>
        <v>2</v>
      </c>
      <c r="F136" s="2">
        <f t="shared" si="28"/>
        <v>2.549999999999994</v>
      </c>
      <c r="G136" s="2">
        <f t="shared" si="28"/>
        <v>2.549999999999994</v>
      </c>
    </row>
    <row r="137" spans="1:7" ht="12.75">
      <c r="A137" s="2">
        <f aca="true" t="shared" si="32" ref="A137:A163">A136+0.05</f>
        <v>2.599999999999994</v>
      </c>
      <c r="B137" s="5">
        <f t="shared" si="29"/>
        <v>0.013582969233685837</v>
      </c>
      <c r="C137" s="5">
        <f t="shared" si="30"/>
        <v>0.9953387782173545</v>
      </c>
      <c r="D137">
        <f t="shared" si="31"/>
        <v>2</v>
      </c>
      <c r="F137" s="2">
        <f t="shared" si="28"/>
        <v>2.599999999999994</v>
      </c>
      <c r="G137" s="2">
        <f t="shared" si="28"/>
        <v>2.599999999999994</v>
      </c>
    </row>
    <row r="138" spans="1:6" ht="12.75">
      <c r="A138" s="2">
        <f t="shared" si="32"/>
        <v>2.6499999999999937</v>
      </c>
      <c r="B138" s="5">
        <f t="shared" si="29"/>
        <v>0.011912243607605379</v>
      </c>
      <c r="C138" s="5">
        <f t="shared" si="30"/>
        <v>0.9959753694271969</v>
      </c>
      <c r="D138">
        <f t="shared" si="31"/>
        <v>1</v>
      </c>
      <c r="F138" s="2">
        <f t="shared" si="28"/>
        <v>2.6499999999999937</v>
      </c>
    </row>
    <row r="139" spans="1:6" ht="12.75">
      <c r="A139" s="2">
        <f t="shared" si="32"/>
        <v>2.6999999999999935</v>
      </c>
      <c r="B139" s="5">
        <f t="shared" si="29"/>
        <v>0.010420934814422775</v>
      </c>
      <c r="C139" s="5">
        <f t="shared" si="30"/>
        <v>0.9965329769468887</v>
      </c>
      <c r="D139">
        <f t="shared" si="31"/>
        <v>1</v>
      </c>
      <c r="F139" s="2">
        <f t="shared" si="28"/>
        <v>2.6999999999999935</v>
      </c>
    </row>
    <row r="140" spans="1:6" ht="12.75">
      <c r="A140" s="2">
        <f t="shared" si="32"/>
        <v>2.7499999999999933</v>
      </c>
      <c r="B140" s="5">
        <f t="shared" si="29"/>
        <v>0.009093562501591218</v>
      </c>
      <c r="C140" s="5">
        <f t="shared" si="30"/>
        <v>0.9970201814117499</v>
      </c>
      <c r="D140">
        <f t="shared" si="31"/>
        <v>1</v>
      </c>
      <c r="F140" s="2">
        <f t="shared" si="28"/>
        <v>2.7499999999999933</v>
      </c>
    </row>
    <row r="141" spans="1:6" ht="12.75">
      <c r="A141" s="2">
        <f t="shared" si="32"/>
        <v>2.799999999999993</v>
      </c>
      <c r="B141" s="5">
        <f t="shared" si="29"/>
        <v>0.007915451582980114</v>
      </c>
      <c r="C141" s="5">
        <f t="shared" si="30"/>
        <v>0.9974448093584749</v>
      </c>
      <c r="D141">
        <f t="shared" si="31"/>
        <v>1</v>
      </c>
      <c r="F141" s="2">
        <f t="shared" si="28"/>
        <v>2.799999999999993</v>
      </c>
    </row>
    <row r="142" spans="1:6" ht="12.75">
      <c r="A142" s="2">
        <f t="shared" si="32"/>
        <v>2.849999999999993</v>
      </c>
      <c r="B142" s="5">
        <f t="shared" si="29"/>
        <v>0.006872766690614111</v>
      </c>
      <c r="C142" s="5">
        <f t="shared" si="30"/>
        <v>0.9978139744162875</v>
      </c>
      <c r="D142">
        <f t="shared" si="31"/>
        <v>1</v>
      </c>
      <c r="F142" s="2">
        <f t="shared" si="28"/>
        <v>2.849999999999993</v>
      </c>
    </row>
    <row r="143" spans="1:6" ht="12.75">
      <c r="A143" s="2">
        <f t="shared" si="32"/>
        <v>2.899999999999993</v>
      </c>
      <c r="B143" s="5">
        <f t="shared" si="29"/>
        <v>0.0059525324197759796</v>
      </c>
      <c r="C143" s="5">
        <f t="shared" si="30"/>
        <v>0.9981341198596057</v>
      </c>
      <c r="D143">
        <f t="shared" si="31"/>
        <v>1</v>
      </c>
      <c r="F143" s="2">
        <f t="shared" si="28"/>
        <v>2.899999999999993</v>
      </c>
    </row>
    <row r="144" spans="1:6" ht="12.75">
      <c r="A144" s="2">
        <f t="shared" si="32"/>
        <v>2.9499999999999926</v>
      </c>
      <c r="B144" s="5">
        <f t="shared" si="29"/>
        <v>0.005142640923054053</v>
      </c>
      <c r="C144" s="5">
        <f t="shared" si="30"/>
        <v>0.9984110618504399</v>
      </c>
      <c r="D144">
        <f t="shared" si="31"/>
        <v>1</v>
      </c>
      <c r="F144" s="2">
        <f t="shared" si="28"/>
        <v>2.9499999999999926</v>
      </c>
    </row>
    <row r="145" spans="1:6" ht="12.75">
      <c r="A145" s="2">
        <f t="shared" si="32"/>
        <v>2.9999999999999925</v>
      </c>
      <c r="B145" s="5">
        <f t="shared" si="29"/>
        <v>0.004431848411938109</v>
      </c>
      <c r="C145" s="5">
        <f t="shared" si="30"/>
        <v>0.9986500327767646</v>
      </c>
      <c r="D145">
        <f t="shared" si="31"/>
        <v>1</v>
      </c>
      <c r="F145" s="2">
        <f>$A145</f>
        <v>2.9999999999999925</v>
      </c>
    </row>
    <row r="146" spans="1:4" ht="12.75">
      <c r="A146" s="2">
        <f t="shared" si="32"/>
        <v>3.0499999999999923</v>
      </c>
      <c r="B146" s="5">
        <f t="shared" si="29"/>
        <v>0.003809762098221898</v>
      </c>
      <c r="C146" s="5">
        <f t="shared" si="30"/>
        <v>0.998855724170524</v>
      </c>
      <c r="D146">
        <f t="shared" si="31"/>
        <v>0</v>
      </c>
    </row>
    <row r="147" spans="1:6" ht="12.75">
      <c r="A147" s="2">
        <f t="shared" si="32"/>
        <v>3.099999999999992</v>
      </c>
      <c r="B147" s="5">
        <f t="shared" si="29"/>
        <v>0.0032668190561999997</v>
      </c>
      <c r="C147" s="5">
        <f t="shared" si="30"/>
        <v>0.9990323287644028</v>
      </c>
      <c r="D147">
        <f>ROUND(SUM(B146:B148)*120,0)</f>
        <v>1</v>
      </c>
      <c r="F147" s="2">
        <f>$A147</f>
        <v>3.099999999999992</v>
      </c>
    </row>
    <row r="148" spans="1:4" ht="12.75">
      <c r="A148" s="2">
        <f t="shared" si="32"/>
        <v>3.149999999999992</v>
      </c>
      <c r="B148" s="5">
        <f t="shared" si="29"/>
        <v>0.002794258414879516</v>
      </c>
      <c r="C148" s="5">
        <f t="shared" si="30"/>
        <v>0.9991835813188494</v>
      </c>
      <c r="D148">
        <f t="shared" si="31"/>
        <v>0</v>
      </c>
    </row>
    <row r="149" spans="1:4" ht="12.75">
      <c r="A149" s="2">
        <f t="shared" si="32"/>
        <v>3.1999999999999917</v>
      </c>
      <c r="B149" s="5">
        <f t="shared" si="29"/>
        <v>0.002384088201464906</v>
      </c>
      <c r="C149" s="5">
        <f t="shared" si="30"/>
        <v>0.9993127979192094</v>
      </c>
      <c r="D149">
        <f t="shared" si="31"/>
        <v>0</v>
      </c>
    </row>
    <row r="150" spans="1:4" ht="12.75">
      <c r="A150" s="2">
        <f t="shared" si="32"/>
        <v>3.2499999999999916</v>
      </c>
      <c r="B150" s="5">
        <f t="shared" si="29"/>
        <v>0.0020290480572998236</v>
      </c>
      <c r="C150" s="5">
        <f t="shared" si="30"/>
        <v>0.9994229135064482</v>
      </c>
      <c r="D150">
        <f t="shared" si="31"/>
        <v>0</v>
      </c>
    </row>
    <row r="151" spans="1:4" ht="12.75">
      <c r="A151" s="2">
        <f t="shared" si="32"/>
        <v>3.2999999999999914</v>
      </c>
      <c r="B151" s="5">
        <f t="shared" si="29"/>
        <v>0.0017225689390537287</v>
      </c>
      <c r="C151" s="5">
        <f t="shared" si="30"/>
        <v>0.9995165174633572</v>
      </c>
      <c r="D151">
        <f t="shared" si="31"/>
        <v>0</v>
      </c>
    </row>
    <row r="152" spans="1:4" ht="12.75">
      <c r="A152" s="2">
        <f t="shared" si="32"/>
        <v>3.349999999999991</v>
      </c>
      <c r="B152" s="5">
        <f t="shared" si="29"/>
        <v>0.0014587308046667884</v>
      </c>
      <c r="C152" s="5">
        <f t="shared" si="30"/>
        <v>0.9995958871309735</v>
      </c>
      <c r="D152">
        <f t="shared" si="31"/>
        <v>0</v>
      </c>
    </row>
    <row r="153" spans="1:4" ht="12.75">
      <c r="A153" s="2">
        <f t="shared" si="32"/>
        <v>3.399999999999991</v>
      </c>
      <c r="B153" s="5">
        <f t="shared" si="29"/>
        <v>0.001232219168473057</v>
      </c>
      <c r="C153" s="5">
        <f t="shared" si="30"/>
        <v>0.9996630191770669</v>
      </c>
      <c r="D153">
        <f t="shared" si="31"/>
        <v>0</v>
      </c>
    </row>
    <row r="154" spans="1:4" ht="12.75">
      <c r="A154" s="2">
        <f t="shared" si="32"/>
        <v>3.449999999999991</v>
      </c>
      <c r="B154" s="5">
        <f t="shared" si="29"/>
        <v>0.0010382812956614435</v>
      </c>
      <c r="C154" s="5">
        <f t="shared" si="30"/>
        <v>0.9997196587799183</v>
      </c>
      <c r="D154">
        <f t="shared" si="31"/>
        <v>0</v>
      </c>
    </row>
    <row r="155" spans="1:4" ht="12.75">
      <c r="A155" s="2">
        <f t="shared" si="32"/>
        <v>3.4999999999999907</v>
      </c>
      <c r="B155" s="5">
        <f t="shared" si="29"/>
        <v>0.0008726826950457887</v>
      </c>
      <c r="C155" s="5">
        <f t="shared" si="30"/>
        <v>0.999767326626331</v>
      </c>
      <c r="D155">
        <f t="shared" si="31"/>
        <v>0</v>
      </c>
    </row>
    <row r="156" spans="1:4" ht="12.75">
      <c r="A156" s="2">
        <f t="shared" si="32"/>
        <v>3.5499999999999905</v>
      </c>
      <c r="B156" s="5">
        <f t="shared" si="29"/>
        <v>0.0007316644628303355</v>
      </c>
      <c r="C156" s="5">
        <f t="shared" si="30"/>
        <v>0.9998073437530949</v>
      </c>
      <c r="D156">
        <f t="shared" si="31"/>
        <v>0</v>
      </c>
    </row>
    <row r="157" spans="1:4" ht="12.75">
      <c r="A157" s="2">
        <f t="shared" si="32"/>
        <v>3.5999999999999903</v>
      </c>
      <c r="B157" s="5">
        <f t="shared" si="29"/>
        <v>0.0006119019301137936</v>
      </c>
      <c r="C157" s="5">
        <f t="shared" si="30"/>
        <v>0.99984085428623</v>
      </c>
      <c r="D157">
        <f t="shared" si="31"/>
        <v>0</v>
      </c>
    </row>
    <row r="158" spans="1:4" ht="12.75">
      <c r="A158" s="2">
        <f t="shared" si="32"/>
        <v>3.64999999999999</v>
      </c>
      <c r="B158" s="5">
        <f t="shared" si="29"/>
        <v>0.0005104649743442037</v>
      </c>
      <c r="C158" s="5">
        <f t="shared" si="30"/>
        <v>0.9998688461526312</v>
      </c>
      <c r="D158">
        <f t="shared" si="31"/>
        <v>0</v>
      </c>
    </row>
    <row r="159" spans="1:4" ht="12.75">
      <c r="A159" s="2">
        <f t="shared" si="32"/>
        <v>3.69999999999999</v>
      </c>
      <c r="B159" s="5">
        <f t="shared" si="29"/>
        <v>0.00042478027055076764</v>
      </c>
      <c r="C159" s="5">
        <f t="shared" si="30"/>
        <v>0.999892169854594</v>
      </c>
      <c r="D159">
        <f t="shared" si="31"/>
        <v>0</v>
      </c>
    </row>
    <row r="160" spans="1:4" ht="12.75">
      <c r="A160" s="2">
        <f t="shared" si="32"/>
        <v>3.74999999999999</v>
      </c>
      <c r="B160" s="5">
        <f t="shared" si="29"/>
        <v>0.00035259568236745885</v>
      </c>
      <c r="C160" s="5">
        <f t="shared" si="30"/>
        <v>0.999911555409563</v>
      </c>
      <c r="D160">
        <f t="shared" si="31"/>
        <v>0</v>
      </c>
    </row>
    <row r="161" spans="1:4" ht="12.75">
      <c r="A161" s="2">
        <f t="shared" si="32"/>
        <v>3.7999999999999896</v>
      </c>
      <c r="B161" s="5">
        <f t="shared" si="29"/>
        <v>0.0002919469257914716</v>
      </c>
      <c r="C161" s="5">
        <f t="shared" si="30"/>
        <v>0.9999276275657256</v>
      </c>
      <c r="D161">
        <f t="shared" si="31"/>
        <v>0</v>
      </c>
    </row>
    <row r="162" spans="1:4" ht="12.75">
      <c r="A162" s="2">
        <f t="shared" si="32"/>
        <v>3.8499999999999894</v>
      </c>
      <c r="B162" s="5">
        <f t="shared" si="29"/>
        <v>0.0002411265802260033</v>
      </c>
      <c r="C162" s="5">
        <f t="shared" si="30"/>
        <v>0.9999409194092154</v>
      </c>
      <c r="D162">
        <f t="shared" si="31"/>
        <v>0</v>
      </c>
    </row>
    <row r="163" spans="1:4" ht="12.75">
      <c r="A163" s="2">
        <f t="shared" si="32"/>
        <v>3.8999999999999893</v>
      </c>
      <c r="B163" s="5">
        <f t="shared" si="29"/>
        <v>0.00019865547139278098</v>
      </c>
      <c r="C163" s="5">
        <f t="shared" si="30"/>
        <v>0.9999518844811347</v>
      </c>
      <c r="D163">
        <f t="shared" si="31"/>
        <v>0</v>
      </c>
    </row>
    <row r="164" spans="1:4" ht="12.75">
      <c r="A164" s="2"/>
      <c r="D164" s="9">
        <f>SUM(D7:D163)</f>
        <v>2392</v>
      </c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</sheetData>
  <mergeCells count="1">
    <mergeCell ref="A3:C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0" width="9.7109375" style="0" customWidth="1"/>
  </cols>
  <sheetData>
    <row r="1" spans="1:10" s="17" customFormat="1" ht="15">
      <c r="A1" s="16" t="s">
        <v>44</v>
      </c>
      <c r="E1" s="16" t="s">
        <v>42</v>
      </c>
      <c r="F1" s="16"/>
      <c r="G1" s="18">
        <v>0</v>
      </c>
      <c r="H1" s="16" t="s">
        <v>43</v>
      </c>
      <c r="I1" s="16"/>
      <c r="J1" s="18">
        <v>1000</v>
      </c>
    </row>
    <row r="3" spans="1:25" ht="15">
      <c r="A3" s="1">
        <f aca="true" ca="1" t="shared" si="0" ref="A3:P12">ROUND(RAND()*($J$1-$G$1)+$G$1,0)</f>
        <v>658</v>
      </c>
      <c r="B3" s="1">
        <f ca="1" t="shared" si="0"/>
        <v>75</v>
      </c>
      <c r="C3" s="1">
        <f ca="1" t="shared" si="0"/>
        <v>818</v>
      </c>
      <c r="D3" s="1">
        <f ca="1" t="shared" si="0"/>
        <v>617</v>
      </c>
      <c r="E3" s="1">
        <f ca="1" t="shared" si="0"/>
        <v>89</v>
      </c>
      <c r="F3" s="1">
        <f ca="1" t="shared" si="0"/>
        <v>306</v>
      </c>
      <c r="G3" s="1">
        <f ca="1" t="shared" si="0"/>
        <v>902</v>
      </c>
      <c r="H3" s="1">
        <f ca="1" t="shared" si="0"/>
        <v>574</v>
      </c>
      <c r="I3" s="1">
        <f ca="1" t="shared" si="0"/>
        <v>270</v>
      </c>
      <c r="J3" s="1">
        <f ca="1" t="shared" si="0"/>
        <v>358</v>
      </c>
      <c r="K3" s="1">
        <f ca="1" t="shared" si="0"/>
        <v>549</v>
      </c>
      <c r="L3" s="1">
        <f ca="1" t="shared" si="0"/>
        <v>448</v>
      </c>
      <c r="M3" s="1">
        <f ca="1" t="shared" si="0"/>
        <v>435</v>
      </c>
      <c r="N3" s="1">
        <f ca="1" t="shared" si="0"/>
        <v>502</v>
      </c>
      <c r="O3" s="1">
        <f ca="1" t="shared" si="0"/>
        <v>771</v>
      </c>
      <c r="P3" s="1">
        <f ca="1" t="shared" si="0"/>
        <v>845</v>
      </c>
      <c r="Q3" s="1">
        <f ca="1">ROUND(RAND()*($J$1-$G$1)+$G$1,0)</f>
        <v>315</v>
      </c>
      <c r="R3" s="1">
        <f ca="1">ROUND(RAND()*($J$1-$G$1)+$G$1,0)</f>
        <v>248</v>
      </c>
      <c r="S3" s="1">
        <f ca="1">ROUND(RAND()*($J$1-$G$1)+$G$1,0)</f>
        <v>998</v>
      </c>
      <c r="T3" s="1">
        <f ca="1">ROUND(RAND()*($J$1-$G$1)+$G$1,0)</f>
        <v>921</v>
      </c>
      <c r="U3" s="1">
        <f ca="1">ROUND(RAND()*($J$1-$G$1)+$G$1,0)</f>
        <v>336</v>
      </c>
      <c r="V3" s="1">
        <f ca="1">ROUND(RAND()*($J$1-$G$1)+$G$1,0)</f>
        <v>625</v>
      </c>
      <c r="W3" s="1">
        <f aca="true" ca="1" t="shared" si="1" ref="W3:Y66">ROUND(RAND()*($J$1-$G$1)+$G$1,0)</f>
        <v>500</v>
      </c>
      <c r="X3" s="1">
        <f ca="1" t="shared" si="1"/>
        <v>136</v>
      </c>
      <c r="Y3" s="1">
        <f ca="1" t="shared" si="1"/>
        <v>60</v>
      </c>
    </row>
    <row r="4" spans="1:25" ht="15">
      <c r="A4" s="1">
        <f ca="1" t="shared" si="0"/>
        <v>204</v>
      </c>
      <c r="B4" s="1">
        <f ca="1" t="shared" si="0"/>
        <v>507</v>
      </c>
      <c r="C4" s="1">
        <f ca="1" t="shared" si="0"/>
        <v>17</v>
      </c>
      <c r="D4" s="1">
        <f ca="1" t="shared" si="0"/>
        <v>568</v>
      </c>
      <c r="E4" s="1">
        <f ca="1" t="shared" si="0"/>
        <v>304</v>
      </c>
      <c r="F4" s="1">
        <f ca="1" t="shared" si="0"/>
        <v>404</v>
      </c>
      <c r="G4" s="1">
        <f ca="1" t="shared" si="0"/>
        <v>848</v>
      </c>
      <c r="H4" s="1">
        <f ca="1" t="shared" si="0"/>
        <v>717</v>
      </c>
      <c r="I4" s="1">
        <f ca="1" t="shared" si="0"/>
        <v>488</v>
      </c>
      <c r="J4" s="1">
        <f ca="1" t="shared" si="0"/>
        <v>537</v>
      </c>
      <c r="K4" s="1">
        <f ca="1">ROUND(RAND()*($J$1-$G$1)+$G$1,0)</f>
        <v>314</v>
      </c>
      <c r="L4" s="1">
        <f ca="1">ROUND(RAND()*($J$1-$G$1)+$G$1,0)</f>
        <v>908</v>
      </c>
      <c r="M4" s="1">
        <f ca="1">ROUND(RAND()*($J$1-$G$1)+$G$1,0)</f>
        <v>861</v>
      </c>
      <c r="N4" s="1">
        <f ca="1">ROUND(RAND()*($J$1-$G$1)+$G$1,0)</f>
        <v>806</v>
      </c>
      <c r="O4" s="1">
        <f ca="1">ROUND(RAND()*($J$1-$G$1)+$G$1,0)</f>
        <v>646</v>
      </c>
      <c r="P4" s="1">
        <f ca="1">ROUND(RAND()*($J$1-$G$1)+$G$1,0)</f>
        <v>569</v>
      </c>
      <c r="Q4" s="1">
        <f ca="1">ROUND(RAND()*($J$1-$G$1)+$G$1,0)</f>
        <v>304</v>
      </c>
      <c r="R4" s="1">
        <f ca="1">ROUND(RAND()*($J$1-$G$1)+$G$1,0)</f>
        <v>949</v>
      </c>
      <c r="S4" s="1">
        <f ca="1">ROUND(RAND()*($J$1-$G$1)+$G$1,0)</f>
        <v>303</v>
      </c>
      <c r="T4" s="1">
        <f ca="1">ROUND(RAND()*($J$1-$G$1)+$G$1,0)</f>
        <v>904</v>
      </c>
      <c r="U4" s="1">
        <f ca="1">ROUND(RAND()*($J$1-$G$1)+$G$1,0)</f>
        <v>649</v>
      </c>
      <c r="V4" s="1">
        <f ca="1">ROUND(RAND()*($J$1-$G$1)+$G$1,0)</f>
        <v>554</v>
      </c>
      <c r="W4" s="1">
        <f ca="1" t="shared" si="1"/>
        <v>873</v>
      </c>
      <c r="X4" s="1">
        <f ca="1" t="shared" si="1"/>
        <v>621</v>
      </c>
      <c r="Y4" s="1">
        <f ca="1" t="shared" si="1"/>
        <v>438</v>
      </c>
    </row>
    <row r="5" spans="1:25" ht="15">
      <c r="A5" s="1">
        <f ca="1" t="shared" si="0"/>
        <v>146</v>
      </c>
      <c r="B5" s="1">
        <f ca="1" t="shared" si="0"/>
        <v>738</v>
      </c>
      <c r="C5" s="1">
        <f ca="1" t="shared" si="0"/>
        <v>438</v>
      </c>
      <c r="D5" s="1">
        <f ca="1" t="shared" si="0"/>
        <v>469</v>
      </c>
      <c r="E5" s="1">
        <f ca="1" t="shared" si="0"/>
        <v>337</v>
      </c>
      <c r="F5" s="1">
        <f ca="1" t="shared" si="0"/>
        <v>531</v>
      </c>
      <c r="G5" s="1">
        <f ca="1" t="shared" si="0"/>
        <v>982</v>
      </c>
      <c r="H5" s="1">
        <f ca="1" t="shared" si="0"/>
        <v>298</v>
      </c>
      <c r="I5" s="1">
        <f ca="1" t="shared" si="0"/>
        <v>434</v>
      </c>
      <c r="J5" s="1">
        <f ca="1" t="shared" si="0"/>
        <v>182</v>
      </c>
      <c r="K5" s="1">
        <f ca="1">ROUND(RAND()*($J$1-$G$1)+$G$1,0)</f>
        <v>502</v>
      </c>
      <c r="L5" s="1">
        <f ca="1">ROUND(RAND()*($J$1-$G$1)+$G$1,0)</f>
        <v>363</v>
      </c>
      <c r="M5" s="1">
        <f ca="1">ROUND(RAND()*($J$1-$G$1)+$G$1,0)</f>
        <v>674</v>
      </c>
      <c r="N5" s="1">
        <f ca="1">ROUND(RAND()*($J$1-$G$1)+$G$1,0)</f>
        <v>430</v>
      </c>
      <c r="O5" s="1">
        <f ca="1">ROUND(RAND()*($J$1-$G$1)+$G$1,0)</f>
        <v>438</v>
      </c>
      <c r="P5" s="1">
        <f ca="1">ROUND(RAND()*($J$1-$G$1)+$G$1,0)</f>
        <v>23</v>
      </c>
      <c r="Q5" s="1">
        <f ca="1">ROUND(RAND()*($J$1-$G$1)+$G$1,0)</f>
        <v>228</v>
      </c>
      <c r="R5" s="1">
        <f ca="1">ROUND(RAND()*($J$1-$G$1)+$G$1,0)</f>
        <v>521</v>
      </c>
      <c r="S5" s="1">
        <f ca="1">ROUND(RAND()*($J$1-$G$1)+$G$1,0)</f>
        <v>22</v>
      </c>
      <c r="T5" s="1">
        <f ca="1">ROUND(RAND()*($J$1-$G$1)+$G$1,0)</f>
        <v>513</v>
      </c>
      <c r="U5" s="1">
        <f ca="1">ROUND(RAND()*($J$1-$G$1)+$G$1,0)</f>
        <v>761</v>
      </c>
      <c r="V5" s="1">
        <f ca="1">ROUND(RAND()*($J$1-$G$1)+$G$1,0)</f>
        <v>997</v>
      </c>
      <c r="W5" s="1">
        <f ca="1" t="shared" si="1"/>
        <v>417</v>
      </c>
      <c r="X5" s="1">
        <f ca="1" t="shared" si="1"/>
        <v>929</v>
      </c>
      <c r="Y5" s="1">
        <f ca="1" t="shared" si="1"/>
        <v>701</v>
      </c>
    </row>
    <row r="6" spans="1:25" ht="15">
      <c r="A6" s="1">
        <f ca="1" t="shared" si="0"/>
        <v>418</v>
      </c>
      <c r="B6" s="1">
        <f ca="1" t="shared" si="0"/>
        <v>786</v>
      </c>
      <c r="C6" s="1">
        <f ca="1" t="shared" si="0"/>
        <v>952</v>
      </c>
      <c r="D6" s="1">
        <f ca="1" t="shared" si="0"/>
        <v>458</v>
      </c>
      <c r="E6" s="1">
        <f ca="1" t="shared" si="0"/>
        <v>38</v>
      </c>
      <c r="F6" s="1">
        <f ca="1" t="shared" si="0"/>
        <v>161</v>
      </c>
      <c r="G6" s="1">
        <f ca="1" t="shared" si="0"/>
        <v>318</v>
      </c>
      <c r="H6" s="1">
        <f ca="1" t="shared" si="0"/>
        <v>373</v>
      </c>
      <c r="I6" s="1">
        <f ca="1" t="shared" si="0"/>
        <v>128</v>
      </c>
      <c r="J6" s="1">
        <f ca="1" t="shared" si="0"/>
        <v>253</v>
      </c>
      <c r="K6" s="1">
        <f ca="1">ROUND(RAND()*($J$1-$G$1)+$G$1,0)</f>
        <v>552</v>
      </c>
      <c r="L6" s="1">
        <f ca="1">ROUND(RAND()*($J$1-$G$1)+$G$1,0)</f>
        <v>341</v>
      </c>
      <c r="M6" s="1">
        <f ca="1">ROUND(RAND()*($J$1-$G$1)+$G$1,0)</f>
        <v>966</v>
      </c>
      <c r="N6" s="1">
        <f ca="1">ROUND(RAND()*($J$1-$G$1)+$G$1,0)</f>
        <v>534</v>
      </c>
      <c r="O6" s="1">
        <f ca="1">ROUND(RAND()*($J$1-$G$1)+$G$1,0)</f>
        <v>300</v>
      </c>
      <c r="P6" s="1">
        <f ca="1">ROUND(RAND()*($J$1-$G$1)+$G$1,0)</f>
        <v>735</v>
      </c>
      <c r="Q6" s="1">
        <f ca="1">ROUND(RAND()*($J$1-$G$1)+$G$1,0)</f>
        <v>162</v>
      </c>
      <c r="R6" s="1">
        <f ca="1">ROUND(RAND()*($J$1-$G$1)+$G$1,0)</f>
        <v>455</v>
      </c>
      <c r="S6" s="1">
        <f ca="1">ROUND(RAND()*($J$1-$G$1)+$G$1,0)</f>
        <v>519</v>
      </c>
      <c r="T6" s="1">
        <f ca="1">ROUND(RAND()*($J$1-$G$1)+$G$1,0)</f>
        <v>734</v>
      </c>
      <c r="U6" s="1">
        <f ca="1">ROUND(RAND()*($J$1-$G$1)+$G$1,0)</f>
        <v>103</v>
      </c>
      <c r="V6" s="1">
        <f ca="1">ROUND(RAND()*($J$1-$G$1)+$G$1,0)</f>
        <v>75</v>
      </c>
      <c r="W6" s="1">
        <f ca="1" t="shared" si="1"/>
        <v>442</v>
      </c>
      <c r="X6" s="1">
        <f ca="1" t="shared" si="1"/>
        <v>10</v>
      </c>
      <c r="Y6" s="1">
        <f ca="1" t="shared" si="1"/>
        <v>703</v>
      </c>
    </row>
    <row r="7" spans="1:25" ht="15">
      <c r="A7" s="1">
        <f ca="1" t="shared" si="0"/>
        <v>146</v>
      </c>
      <c r="B7" s="1">
        <f ca="1" t="shared" si="0"/>
        <v>418</v>
      </c>
      <c r="C7" s="1">
        <f ca="1" t="shared" si="0"/>
        <v>414</v>
      </c>
      <c r="D7" s="1">
        <f ca="1" t="shared" si="0"/>
        <v>826</v>
      </c>
      <c r="E7" s="1">
        <f ca="1" t="shared" si="0"/>
        <v>433</v>
      </c>
      <c r="F7" s="1">
        <f ca="1" t="shared" si="0"/>
        <v>112</v>
      </c>
      <c r="G7" s="1">
        <f ca="1" t="shared" si="0"/>
        <v>659</v>
      </c>
      <c r="H7" s="1">
        <f ca="1" t="shared" si="0"/>
        <v>411</v>
      </c>
      <c r="I7" s="1">
        <f ca="1" t="shared" si="0"/>
        <v>621</v>
      </c>
      <c r="J7" s="1">
        <f ca="1" t="shared" si="0"/>
        <v>125</v>
      </c>
      <c r="K7" s="1">
        <f ca="1">ROUND(RAND()*($J$1-$G$1)+$G$1,0)</f>
        <v>31</v>
      </c>
      <c r="L7" s="1">
        <f ca="1">ROUND(RAND()*($J$1-$G$1)+$G$1,0)</f>
        <v>632</v>
      </c>
      <c r="M7" s="1">
        <f ca="1">ROUND(RAND()*($J$1-$G$1)+$G$1,0)</f>
        <v>460</v>
      </c>
      <c r="N7" s="1">
        <f ca="1">ROUND(RAND()*($J$1-$G$1)+$G$1,0)</f>
        <v>987</v>
      </c>
      <c r="O7" s="1">
        <f ca="1">ROUND(RAND()*($J$1-$G$1)+$G$1,0)</f>
        <v>334</v>
      </c>
      <c r="P7" s="1">
        <f ca="1">ROUND(RAND()*($J$1-$G$1)+$G$1,0)</f>
        <v>835</v>
      </c>
      <c r="Q7" s="1">
        <f ca="1">ROUND(RAND()*($J$1-$G$1)+$G$1,0)</f>
        <v>213</v>
      </c>
      <c r="R7" s="1">
        <f ca="1">ROUND(RAND()*($J$1-$G$1)+$G$1,0)</f>
        <v>263</v>
      </c>
      <c r="S7" s="1">
        <f ca="1">ROUND(RAND()*($J$1-$G$1)+$G$1,0)</f>
        <v>588</v>
      </c>
      <c r="T7" s="1">
        <f ca="1">ROUND(RAND()*($J$1-$G$1)+$G$1,0)</f>
        <v>117</v>
      </c>
      <c r="U7" s="1">
        <f ca="1">ROUND(RAND()*($J$1-$G$1)+$G$1,0)</f>
        <v>267</v>
      </c>
      <c r="V7" s="1">
        <f ca="1">ROUND(RAND()*($J$1-$G$1)+$G$1,0)</f>
        <v>850</v>
      </c>
      <c r="W7" s="1">
        <f ca="1" t="shared" si="1"/>
        <v>645</v>
      </c>
      <c r="X7" s="1">
        <f ca="1" t="shared" si="1"/>
        <v>174</v>
      </c>
      <c r="Y7" s="1">
        <f ca="1" t="shared" si="1"/>
        <v>359</v>
      </c>
    </row>
    <row r="8" spans="1:25" ht="15">
      <c r="A8" s="1">
        <f ca="1" t="shared" si="0"/>
        <v>561</v>
      </c>
      <c r="B8" s="1">
        <f ca="1" t="shared" si="0"/>
        <v>821</v>
      </c>
      <c r="C8" s="1">
        <f ca="1" t="shared" si="0"/>
        <v>827</v>
      </c>
      <c r="D8" s="1">
        <f ca="1" t="shared" si="0"/>
        <v>6</v>
      </c>
      <c r="E8" s="1">
        <f ca="1" t="shared" si="0"/>
        <v>979</v>
      </c>
      <c r="F8" s="1">
        <f ca="1" t="shared" si="0"/>
        <v>137</v>
      </c>
      <c r="G8" s="1">
        <f ca="1" t="shared" si="0"/>
        <v>641</v>
      </c>
      <c r="H8" s="1">
        <f ca="1" t="shared" si="0"/>
        <v>370</v>
      </c>
      <c r="I8" s="1">
        <f ca="1" t="shared" si="0"/>
        <v>333</v>
      </c>
      <c r="J8" s="1">
        <f ca="1" t="shared" si="0"/>
        <v>407</v>
      </c>
      <c r="K8" s="1">
        <f ca="1">ROUND(RAND()*($J$1-$G$1)+$G$1,0)</f>
        <v>218</v>
      </c>
      <c r="L8" s="1">
        <f ca="1">ROUND(RAND()*($J$1-$G$1)+$G$1,0)</f>
        <v>322</v>
      </c>
      <c r="M8" s="1">
        <f ca="1">ROUND(RAND()*($J$1-$G$1)+$G$1,0)</f>
        <v>906</v>
      </c>
      <c r="N8" s="1">
        <f ca="1">ROUND(RAND()*($J$1-$G$1)+$G$1,0)</f>
        <v>919</v>
      </c>
      <c r="O8" s="1">
        <f ca="1">ROUND(RAND()*($J$1-$G$1)+$G$1,0)</f>
        <v>346</v>
      </c>
      <c r="P8" s="1">
        <f ca="1">ROUND(RAND()*($J$1-$G$1)+$G$1,0)</f>
        <v>489</v>
      </c>
      <c r="Q8" s="1">
        <f ca="1">ROUND(RAND()*($J$1-$G$1)+$G$1,0)</f>
        <v>196</v>
      </c>
      <c r="R8" s="1">
        <f ca="1">ROUND(RAND()*($J$1-$G$1)+$G$1,0)</f>
        <v>209</v>
      </c>
      <c r="S8" s="1">
        <f ca="1">ROUND(RAND()*($J$1-$G$1)+$G$1,0)</f>
        <v>723</v>
      </c>
      <c r="T8" s="1">
        <f ca="1">ROUND(RAND()*($J$1-$G$1)+$G$1,0)</f>
        <v>428</v>
      </c>
      <c r="U8" s="1">
        <f ca="1">ROUND(RAND()*($J$1-$G$1)+$G$1,0)</f>
        <v>141</v>
      </c>
      <c r="V8" s="1">
        <f ca="1">ROUND(RAND()*($J$1-$G$1)+$G$1,0)</f>
        <v>495</v>
      </c>
      <c r="W8" s="1">
        <f ca="1" t="shared" si="1"/>
        <v>681</v>
      </c>
      <c r="X8" s="1">
        <f ca="1" t="shared" si="1"/>
        <v>664</v>
      </c>
      <c r="Y8" s="1">
        <f ca="1" t="shared" si="1"/>
        <v>93</v>
      </c>
    </row>
    <row r="9" spans="1:25" ht="15">
      <c r="A9" s="1">
        <f ca="1" t="shared" si="0"/>
        <v>814</v>
      </c>
      <c r="B9" s="1">
        <f ca="1" t="shared" si="0"/>
        <v>272</v>
      </c>
      <c r="C9" s="1">
        <f ca="1" t="shared" si="0"/>
        <v>123</v>
      </c>
      <c r="D9" s="1">
        <f ca="1" t="shared" si="0"/>
        <v>853</v>
      </c>
      <c r="E9" s="1">
        <f ca="1" t="shared" si="0"/>
        <v>714</v>
      </c>
      <c r="F9" s="1">
        <f ca="1" t="shared" si="0"/>
        <v>230</v>
      </c>
      <c r="G9" s="1">
        <f ca="1" t="shared" si="0"/>
        <v>983</v>
      </c>
      <c r="H9" s="1">
        <f ca="1" t="shared" si="0"/>
        <v>636</v>
      </c>
      <c r="I9" s="1">
        <f ca="1" t="shared" si="0"/>
        <v>223</v>
      </c>
      <c r="J9" s="1">
        <f ca="1" t="shared" si="0"/>
        <v>209</v>
      </c>
      <c r="K9" s="1">
        <f ca="1">ROUND(RAND()*($J$1-$G$1)+$G$1,0)</f>
        <v>359</v>
      </c>
      <c r="L9" s="1">
        <f ca="1">ROUND(RAND()*($J$1-$G$1)+$G$1,0)</f>
        <v>853</v>
      </c>
      <c r="M9" s="1">
        <f ca="1">ROUND(RAND()*($J$1-$G$1)+$G$1,0)</f>
        <v>662</v>
      </c>
      <c r="N9" s="1">
        <f ca="1">ROUND(RAND()*($J$1-$G$1)+$G$1,0)</f>
        <v>437</v>
      </c>
      <c r="O9" s="1">
        <f ca="1">ROUND(RAND()*($J$1-$G$1)+$G$1,0)</f>
        <v>636</v>
      </c>
      <c r="P9" s="1">
        <f ca="1">ROUND(RAND()*($J$1-$G$1)+$G$1,0)</f>
        <v>631</v>
      </c>
      <c r="Q9" s="1">
        <f ca="1">ROUND(RAND()*($J$1-$G$1)+$G$1,0)</f>
        <v>494</v>
      </c>
      <c r="R9" s="1">
        <f ca="1">ROUND(RAND()*($J$1-$G$1)+$G$1,0)</f>
        <v>218</v>
      </c>
      <c r="S9" s="1">
        <f ca="1">ROUND(RAND()*($J$1-$G$1)+$G$1,0)</f>
        <v>915</v>
      </c>
      <c r="T9" s="1">
        <f ca="1">ROUND(RAND()*($J$1-$G$1)+$G$1,0)</f>
        <v>825</v>
      </c>
      <c r="U9" s="1">
        <f ca="1">ROUND(RAND()*($J$1-$G$1)+$G$1,0)</f>
        <v>711</v>
      </c>
      <c r="V9" s="1">
        <f ca="1">ROUND(RAND()*($J$1-$G$1)+$G$1,0)</f>
        <v>394</v>
      </c>
      <c r="W9" s="1">
        <f ca="1" t="shared" si="1"/>
        <v>858</v>
      </c>
      <c r="X9" s="1">
        <f ca="1" t="shared" si="1"/>
        <v>275</v>
      </c>
      <c r="Y9" s="1">
        <f ca="1" t="shared" si="1"/>
        <v>279</v>
      </c>
    </row>
    <row r="10" spans="1:25" ht="15">
      <c r="A10" s="1">
        <f ca="1" t="shared" si="0"/>
        <v>194</v>
      </c>
      <c r="B10" s="1">
        <f ca="1" t="shared" si="0"/>
        <v>574</v>
      </c>
      <c r="C10" s="1">
        <f ca="1" t="shared" si="0"/>
        <v>480</v>
      </c>
      <c r="D10" s="1">
        <f ca="1" t="shared" si="0"/>
        <v>846</v>
      </c>
      <c r="E10" s="1">
        <f ca="1" t="shared" si="0"/>
        <v>394</v>
      </c>
      <c r="F10" s="1">
        <f ca="1" t="shared" si="0"/>
        <v>167</v>
      </c>
      <c r="G10" s="1">
        <f ca="1" t="shared" si="0"/>
        <v>390</v>
      </c>
      <c r="H10" s="1">
        <f ca="1" t="shared" si="0"/>
        <v>53</v>
      </c>
      <c r="I10" s="1">
        <f ca="1" t="shared" si="0"/>
        <v>471</v>
      </c>
      <c r="J10" s="1">
        <f ca="1" t="shared" si="0"/>
        <v>434</v>
      </c>
      <c r="K10" s="1">
        <f ca="1">ROUND(RAND()*($J$1-$G$1)+$G$1,0)</f>
        <v>825</v>
      </c>
      <c r="L10" s="1">
        <f ca="1">ROUND(RAND()*($J$1-$G$1)+$G$1,0)</f>
        <v>906</v>
      </c>
      <c r="M10" s="1">
        <f ca="1">ROUND(RAND()*($J$1-$G$1)+$G$1,0)</f>
        <v>226</v>
      </c>
      <c r="N10" s="1">
        <f ca="1">ROUND(RAND()*($J$1-$G$1)+$G$1,0)</f>
        <v>958</v>
      </c>
      <c r="O10" s="1">
        <f ca="1">ROUND(RAND()*($J$1-$G$1)+$G$1,0)</f>
        <v>579</v>
      </c>
      <c r="P10" s="1">
        <f ca="1">ROUND(RAND()*($J$1-$G$1)+$G$1,0)</f>
        <v>803</v>
      </c>
      <c r="Q10" s="1">
        <f ca="1">ROUND(RAND()*($J$1-$G$1)+$G$1,0)</f>
        <v>902</v>
      </c>
      <c r="R10" s="1">
        <f ca="1">ROUND(RAND()*($J$1-$G$1)+$G$1,0)</f>
        <v>249</v>
      </c>
      <c r="S10" s="1">
        <f ca="1">ROUND(RAND()*($J$1-$G$1)+$G$1,0)</f>
        <v>28</v>
      </c>
      <c r="T10" s="1">
        <f ca="1">ROUND(RAND()*($J$1-$G$1)+$G$1,0)</f>
        <v>280</v>
      </c>
      <c r="U10" s="1">
        <f ca="1">ROUND(RAND()*($J$1-$G$1)+$G$1,0)</f>
        <v>639</v>
      </c>
      <c r="V10" s="1">
        <f ca="1">ROUND(RAND()*($J$1-$G$1)+$G$1,0)</f>
        <v>944</v>
      </c>
      <c r="W10" s="1">
        <f ca="1" t="shared" si="1"/>
        <v>235</v>
      </c>
      <c r="X10" s="1">
        <f ca="1" t="shared" si="1"/>
        <v>459</v>
      </c>
      <c r="Y10" s="1">
        <f ca="1" t="shared" si="1"/>
        <v>56</v>
      </c>
    </row>
    <row r="11" spans="1:25" ht="15">
      <c r="A11" s="1">
        <f ca="1" t="shared" si="0"/>
        <v>508</v>
      </c>
      <c r="B11" s="1">
        <f ca="1" t="shared" si="0"/>
        <v>117</v>
      </c>
      <c r="C11" s="1">
        <f ca="1" t="shared" si="0"/>
        <v>960</v>
      </c>
      <c r="D11" s="1">
        <f ca="1" t="shared" si="0"/>
        <v>726</v>
      </c>
      <c r="E11" s="1">
        <f ca="1" t="shared" si="0"/>
        <v>74</v>
      </c>
      <c r="F11" s="1">
        <f ca="1" t="shared" si="0"/>
        <v>137</v>
      </c>
      <c r="G11" s="1">
        <f ca="1" t="shared" si="0"/>
        <v>208</v>
      </c>
      <c r="H11" s="1">
        <f ca="1" t="shared" si="0"/>
        <v>500</v>
      </c>
      <c r="I11" s="1">
        <f ca="1" t="shared" si="0"/>
        <v>223</v>
      </c>
      <c r="J11" s="1">
        <f ca="1" t="shared" si="0"/>
        <v>480</v>
      </c>
      <c r="K11" s="1">
        <f ca="1">ROUND(RAND()*($J$1-$G$1)+$G$1,0)</f>
        <v>405</v>
      </c>
      <c r="L11" s="1">
        <f ca="1">ROUND(RAND()*($J$1-$G$1)+$G$1,0)</f>
        <v>527</v>
      </c>
      <c r="M11" s="1">
        <f ca="1">ROUND(RAND()*($J$1-$G$1)+$G$1,0)</f>
        <v>247</v>
      </c>
      <c r="N11" s="1">
        <f ca="1">ROUND(RAND()*($J$1-$G$1)+$G$1,0)</f>
        <v>215</v>
      </c>
      <c r="O11" s="1">
        <f ca="1">ROUND(RAND()*($J$1-$G$1)+$G$1,0)</f>
        <v>616</v>
      </c>
      <c r="P11" s="1">
        <f ca="1">ROUND(RAND()*($J$1-$G$1)+$G$1,0)</f>
        <v>807</v>
      </c>
      <c r="Q11" s="1">
        <f ca="1">ROUND(RAND()*($J$1-$G$1)+$G$1,0)</f>
        <v>562</v>
      </c>
      <c r="R11" s="1">
        <f ca="1">ROUND(RAND()*($J$1-$G$1)+$G$1,0)</f>
        <v>681</v>
      </c>
      <c r="S11" s="1">
        <f ca="1">ROUND(RAND()*($J$1-$G$1)+$G$1,0)</f>
        <v>465</v>
      </c>
      <c r="T11" s="1">
        <f ca="1">ROUND(RAND()*($J$1-$G$1)+$G$1,0)</f>
        <v>129</v>
      </c>
      <c r="U11" s="1">
        <f ca="1">ROUND(RAND()*($J$1-$G$1)+$G$1,0)</f>
        <v>762</v>
      </c>
      <c r="V11" s="1">
        <f ca="1">ROUND(RAND()*($J$1-$G$1)+$G$1,0)</f>
        <v>856</v>
      </c>
      <c r="W11" s="1">
        <f ca="1" t="shared" si="1"/>
        <v>730</v>
      </c>
      <c r="X11" s="1">
        <f ca="1" t="shared" si="1"/>
        <v>482</v>
      </c>
      <c r="Y11" s="1">
        <f ca="1" t="shared" si="1"/>
        <v>745</v>
      </c>
    </row>
    <row r="12" spans="1:25" ht="15">
      <c r="A12" s="1">
        <f ca="1" t="shared" si="0"/>
        <v>98</v>
      </c>
      <c r="B12" s="1">
        <f ca="1" t="shared" si="0"/>
        <v>468</v>
      </c>
      <c r="C12" s="1">
        <f ca="1" t="shared" si="0"/>
        <v>544</v>
      </c>
      <c r="D12" s="1">
        <f ca="1" t="shared" si="0"/>
        <v>832</v>
      </c>
      <c r="E12" s="1">
        <f ca="1" t="shared" si="0"/>
        <v>399</v>
      </c>
      <c r="F12" s="1">
        <f ca="1" t="shared" si="0"/>
        <v>973</v>
      </c>
      <c r="G12" s="1">
        <f ca="1" t="shared" si="0"/>
        <v>414</v>
      </c>
      <c r="H12" s="1">
        <f ca="1" t="shared" si="0"/>
        <v>143</v>
      </c>
      <c r="I12" s="1">
        <f ca="1" t="shared" si="0"/>
        <v>741</v>
      </c>
      <c r="J12" s="1">
        <f ca="1" t="shared" si="0"/>
        <v>681</v>
      </c>
      <c r="K12" s="1">
        <f ca="1">ROUND(RAND()*($J$1-$G$1)+$G$1,0)</f>
        <v>846</v>
      </c>
      <c r="L12" s="1">
        <f ca="1">ROUND(RAND()*($J$1-$G$1)+$G$1,0)</f>
        <v>184</v>
      </c>
      <c r="M12" s="1">
        <f ca="1">ROUND(RAND()*($J$1-$G$1)+$G$1,0)</f>
        <v>557</v>
      </c>
      <c r="N12" s="1">
        <f ca="1">ROUND(RAND()*($J$1-$G$1)+$G$1,0)</f>
        <v>773</v>
      </c>
      <c r="O12" s="1">
        <f ca="1">ROUND(RAND()*($J$1-$G$1)+$G$1,0)</f>
        <v>3</v>
      </c>
      <c r="P12" s="1">
        <f ca="1">ROUND(RAND()*($J$1-$G$1)+$G$1,0)</f>
        <v>440</v>
      </c>
      <c r="Q12" s="1">
        <f ca="1">ROUND(RAND()*($J$1-$G$1)+$G$1,0)</f>
        <v>592</v>
      </c>
      <c r="R12" s="1">
        <f ca="1">ROUND(RAND()*($J$1-$G$1)+$G$1,0)</f>
        <v>423</v>
      </c>
      <c r="S12" s="1">
        <f ca="1">ROUND(RAND()*($J$1-$G$1)+$G$1,0)</f>
        <v>117</v>
      </c>
      <c r="T12" s="1">
        <f ca="1">ROUND(RAND()*($J$1-$G$1)+$G$1,0)</f>
        <v>757</v>
      </c>
      <c r="U12" s="1">
        <f ca="1">ROUND(RAND()*($J$1-$G$1)+$G$1,0)</f>
        <v>743</v>
      </c>
      <c r="V12" s="1">
        <f ca="1">ROUND(RAND()*($J$1-$G$1)+$G$1,0)</f>
        <v>117</v>
      </c>
      <c r="W12" s="1">
        <f ca="1" t="shared" si="1"/>
        <v>293</v>
      </c>
      <c r="X12" s="1">
        <f ca="1" t="shared" si="1"/>
        <v>241</v>
      </c>
      <c r="Y12" s="1">
        <f ca="1" t="shared" si="1"/>
        <v>419</v>
      </c>
    </row>
    <row r="13" spans="1:25" ht="15">
      <c r="A13" s="1">
        <f aca="true" ca="1" t="shared" si="2" ref="A13:J22">ROUND(RAND()*($J$1-$G$1)+$G$1,0)</f>
        <v>486</v>
      </c>
      <c r="B13" s="1">
        <f ca="1" t="shared" si="2"/>
        <v>560</v>
      </c>
      <c r="C13" s="1">
        <f ca="1" t="shared" si="2"/>
        <v>102</v>
      </c>
      <c r="D13" s="1">
        <f ca="1" t="shared" si="2"/>
        <v>427</v>
      </c>
      <c r="E13" s="1">
        <f ca="1" t="shared" si="2"/>
        <v>764</v>
      </c>
      <c r="F13" s="1">
        <f ca="1" t="shared" si="2"/>
        <v>486</v>
      </c>
      <c r="G13" s="1">
        <f ca="1" t="shared" si="2"/>
        <v>461</v>
      </c>
      <c r="H13" s="1">
        <f ca="1" t="shared" si="2"/>
        <v>198</v>
      </c>
      <c r="I13" s="1">
        <f ca="1" t="shared" si="2"/>
        <v>617</v>
      </c>
      <c r="J13" s="1">
        <f ca="1" t="shared" si="2"/>
        <v>209</v>
      </c>
      <c r="K13" s="1">
        <f ca="1">ROUND(RAND()*($J$1-$G$1)+$G$1,0)</f>
        <v>884</v>
      </c>
      <c r="L13" s="1">
        <f ca="1">ROUND(RAND()*($J$1-$G$1)+$G$1,0)</f>
        <v>706</v>
      </c>
      <c r="M13" s="1">
        <f ca="1">ROUND(RAND()*($J$1-$G$1)+$G$1,0)</f>
        <v>756</v>
      </c>
      <c r="N13" s="1">
        <f ca="1">ROUND(RAND()*($J$1-$G$1)+$G$1,0)</f>
        <v>808</v>
      </c>
      <c r="O13" s="1">
        <f ca="1">ROUND(RAND()*($J$1-$G$1)+$G$1,0)</f>
        <v>189</v>
      </c>
      <c r="P13" s="1">
        <f ca="1">ROUND(RAND()*($J$1-$G$1)+$G$1,0)</f>
        <v>257</v>
      </c>
      <c r="Q13" s="1">
        <f ca="1">ROUND(RAND()*($J$1-$G$1)+$G$1,0)</f>
        <v>348</v>
      </c>
      <c r="R13" s="1">
        <f ca="1">ROUND(RAND()*($J$1-$G$1)+$G$1,0)</f>
        <v>773</v>
      </c>
      <c r="S13" s="1">
        <f ca="1">ROUND(RAND()*($J$1-$G$1)+$G$1,0)</f>
        <v>897</v>
      </c>
      <c r="T13" s="1">
        <f ca="1">ROUND(RAND()*($J$1-$G$1)+$G$1,0)</f>
        <v>856</v>
      </c>
      <c r="U13" s="1">
        <f ca="1">ROUND(RAND()*($J$1-$G$1)+$G$1,0)</f>
        <v>763</v>
      </c>
      <c r="V13" s="1">
        <f ca="1">ROUND(RAND()*($J$1-$G$1)+$G$1,0)</f>
        <v>379</v>
      </c>
      <c r="W13" s="1">
        <f ca="1" t="shared" si="1"/>
        <v>251</v>
      </c>
      <c r="X13" s="1">
        <f ca="1" t="shared" si="1"/>
        <v>699</v>
      </c>
      <c r="Y13" s="1">
        <f ca="1" t="shared" si="1"/>
        <v>233</v>
      </c>
    </row>
    <row r="14" spans="1:25" ht="15">
      <c r="A14" s="1">
        <f ca="1" t="shared" si="2"/>
        <v>974</v>
      </c>
      <c r="B14" s="1">
        <f ca="1" t="shared" si="2"/>
        <v>742</v>
      </c>
      <c r="C14" s="1">
        <f ca="1" t="shared" si="2"/>
        <v>240</v>
      </c>
      <c r="D14" s="1">
        <f ca="1" t="shared" si="2"/>
        <v>842</v>
      </c>
      <c r="E14" s="1">
        <f ca="1" t="shared" si="2"/>
        <v>724</v>
      </c>
      <c r="F14" s="1">
        <f ca="1" t="shared" si="2"/>
        <v>845</v>
      </c>
      <c r="G14" s="1">
        <f ca="1" t="shared" si="2"/>
        <v>917</v>
      </c>
      <c r="H14" s="1">
        <f ca="1" t="shared" si="2"/>
        <v>370</v>
      </c>
      <c r="I14" s="1">
        <f ca="1" t="shared" si="2"/>
        <v>169</v>
      </c>
      <c r="J14" s="1">
        <f ca="1" t="shared" si="2"/>
        <v>670</v>
      </c>
      <c r="K14" s="1">
        <f ca="1">ROUND(RAND()*($J$1-$G$1)+$G$1,0)</f>
        <v>741</v>
      </c>
      <c r="L14" s="1">
        <f ca="1">ROUND(RAND()*($J$1-$G$1)+$G$1,0)</f>
        <v>288</v>
      </c>
      <c r="M14" s="1">
        <f ca="1">ROUND(RAND()*($J$1-$G$1)+$G$1,0)</f>
        <v>749</v>
      </c>
      <c r="N14" s="1">
        <f ca="1">ROUND(RAND()*($J$1-$G$1)+$G$1,0)</f>
        <v>163</v>
      </c>
      <c r="O14" s="1">
        <f ca="1">ROUND(RAND()*($J$1-$G$1)+$G$1,0)</f>
        <v>734</v>
      </c>
      <c r="P14" s="1">
        <f ca="1">ROUND(RAND()*($J$1-$G$1)+$G$1,0)</f>
        <v>803</v>
      </c>
      <c r="Q14" s="1">
        <f ca="1">ROUND(RAND()*($J$1-$G$1)+$G$1,0)</f>
        <v>44</v>
      </c>
      <c r="R14" s="1">
        <f ca="1">ROUND(RAND()*($J$1-$G$1)+$G$1,0)</f>
        <v>799</v>
      </c>
      <c r="S14" s="1">
        <f ca="1">ROUND(RAND()*($J$1-$G$1)+$G$1,0)</f>
        <v>654</v>
      </c>
      <c r="T14" s="1">
        <f ca="1">ROUND(RAND()*($J$1-$G$1)+$G$1,0)</f>
        <v>584</v>
      </c>
      <c r="U14" s="1">
        <f ca="1">ROUND(RAND()*($J$1-$G$1)+$G$1,0)</f>
        <v>728</v>
      </c>
      <c r="V14" s="1">
        <f ca="1">ROUND(RAND()*($J$1-$G$1)+$G$1,0)</f>
        <v>35</v>
      </c>
      <c r="W14" s="1">
        <f ca="1" t="shared" si="1"/>
        <v>204</v>
      </c>
      <c r="X14" s="1">
        <f ca="1" t="shared" si="1"/>
        <v>855</v>
      </c>
      <c r="Y14" s="1">
        <f ca="1" t="shared" si="1"/>
        <v>800</v>
      </c>
    </row>
    <row r="15" spans="1:25" ht="15">
      <c r="A15" s="1">
        <f ca="1" t="shared" si="2"/>
        <v>832</v>
      </c>
      <c r="B15" s="1">
        <f ca="1" t="shared" si="2"/>
        <v>865</v>
      </c>
      <c r="C15" s="1">
        <f ca="1" t="shared" si="2"/>
        <v>674</v>
      </c>
      <c r="D15" s="1">
        <f ca="1" t="shared" si="2"/>
        <v>471</v>
      </c>
      <c r="E15" s="1">
        <f ca="1" t="shared" si="2"/>
        <v>433</v>
      </c>
      <c r="F15" s="1">
        <f ca="1" t="shared" si="2"/>
        <v>294</v>
      </c>
      <c r="G15" s="1">
        <f ca="1" t="shared" si="2"/>
        <v>136</v>
      </c>
      <c r="H15" s="1">
        <f ca="1" t="shared" si="2"/>
        <v>547</v>
      </c>
      <c r="I15" s="1">
        <f ca="1" t="shared" si="2"/>
        <v>971</v>
      </c>
      <c r="J15" s="1">
        <f ca="1" t="shared" si="2"/>
        <v>353</v>
      </c>
      <c r="K15" s="1">
        <f ca="1">ROUND(RAND()*($J$1-$G$1)+$G$1,0)</f>
        <v>976</v>
      </c>
      <c r="L15" s="1">
        <f ca="1">ROUND(RAND()*($J$1-$G$1)+$G$1,0)</f>
        <v>628</v>
      </c>
      <c r="M15" s="1">
        <f ca="1">ROUND(RAND()*($J$1-$G$1)+$G$1,0)</f>
        <v>664</v>
      </c>
      <c r="N15" s="1">
        <f ca="1">ROUND(RAND()*($J$1-$G$1)+$G$1,0)</f>
        <v>161</v>
      </c>
      <c r="O15" s="1">
        <f ca="1">ROUND(RAND()*($J$1-$G$1)+$G$1,0)</f>
        <v>151</v>
      </c>
      <c r="P15" s="1">
        <f ca="1">ROUND(RAND()*($J$1-$G$1)+$G$1,0)</f>
        <v>951</v>
      </c>
      <c r="Q15" s="1">
        <f ca="1">ROUND(RAND()*($J$1-$G$1)+$G$1,0)</f>
        <v>734</v>
      </c>
      <c r="R15" s="1">
        <f ca="1">ROUND(RAND()*($J$1-$G$1)+$G$1,0)</f>
        <v>683</v>
      </c>
      <c r="S15" s="1">
        <f ca="1">ROUND(RAND()*($J$1-$G$1)+$G$1,0)</f>
        <v>701</v>
      </c>
      <c r="T15" s="1">
        <f ca="1">ROUND(RAND()*($J$1-$G$1)+$G$1,0)</f>
        <v>613</v>
      </c>
      <c r="U15" s="1">
        <f ca="1">ROUND(RAND()*($J$1-$G$1)+$G$1,0)</f>
        <v>180</v>
      </c>
      <c r="V15" s="1">
        <f ca="1">ROUND(RAND()*($J$1-$G$1)+$G$1,0)</f>
        <v>174</v>
      </c>
      <c r="W15" s="1">
        <f ca="1" t="shared" si="1"/>
        <v>64</v>
      </c>
      <c r="X15" s="1">
        <f ca="1" t="shared" si="1"/>
        <v>49</v>
      </c>
      <c r="Y15" s="1">
        <f ca="1" t="shared" si="1"/>
        <v>380</v>
      </c>
    </row>
    <row r="16" spans="1:25" ht="15">
      <c r="A16" s="1">
        <f ca="1" t="shared" si="2"/>
        <v>402</v>
      </c>
      <c r="B16" s="1">
        <f ca="1" t="shared" si="2"/>
        <v>812</v>
      </c>
      <c r="C16" s="1">
        <f ca="1" t="shared" si="2"/>
        <v>106</v>
      </c>
      <c r="D16" s="1">
        <f ca="1" t="shared" si="2"/>
        <v>334</v>
      </c>
      <c r="E16" s="1">
        <f ca="1" t="shared" si="2"/>
        <v>326</v>
      </c>
      <c r="F16" s="1">
        <f ca="1" t="shared" si="2"/>
        <v>951</v>
      </c>
      <c r="G16" s="1">
        <f ca="1" t="shared" si="2"/>
        <v>928</v>
      </c>
      <c r="H16" s="1">
        <f ca="1" t="shared" si="2"/>
        <v>556</v>
      </c>
      <c r="I16" s="1">
        <f ca="1" t="shared" si="2"/>
        <v>951</v>
      </c>
      <c r="J16" s="1">
        <f ca="1" t="shared" si="2"/>
        <v>623</v>
      </c>
      <c r="K16" s="1">
        <f ca="1">ROUND(RAND()*($J$1-$G$1)+$G$1,0)</f>
        <v>637</v>
      </c>
      <c r="L16" s="1">
        <f ca="1">ROUND(RAND()*($J$1-$G$1)+$G$1,0)</f>
        <v>720</v>
      </c>
      <c r="M16" s="1">
        <f ca="1">ROUND(RAND()*($J$1-$G$1)+$G$1,0)</f>
        <v>660</v>
      </c>
      <c r="N16" s="1">
        <f ca="1">ROUND(RAND()*($J$1-$G$1)+$G$1,0)</f>
        <v>598</v>
      </c>
      <c r="O16" s="1">
        <f ca="1">ROUND(RAND()*($J$1-$G$1)+$G$1,0)</f>
        <v>317</v>
      </c>
      <c r="P16" s="1">
        <f ca="1">ROUND(RAND()*($J$1-$G$1)+$G$1,0)</f>
        <v>885</v>
      </c>
      <c r="Q16" s="1">
        <f ca="1">ROUND(RAND()*($J$1-$G$1)+$G$1,0)</f>
        <v>557</v>
      </c>
      <c r="R16" s="1">
        <f ca="1">ROUND(RAND()*($J$1-$G$1)+$G$1,0)</f>
        <v>563</v>
      </c>
      <c r="S16" s="1">
        <f ca="1">ROUND(RAND()*($J$1-$G$1)+$G$1,0)</f>
        <v>583</v>
      </c>
      <c r="T16" s="1">
        <f ca="1">ROUND(RAND()*($J$1-$G$1)+$G$1,0)</f>
        <v>728</v>
      </c>
      <c r="U16" s="1">
        <f ca="1">ROUND(RAND()*($J$1-$G$1)+$G$1,0)</f>
        <v>86</v>
      </c>
      <c r="V16" s="1">
        <f ca="1">ROUND(RAND()*($J$1-$G$1)+$G$1,0)</f>
        <v>939</v>
      </c>
      <c r="W16" s="1">
        <f ca="1" t="shared" si="1"/>
        <v>270</v>
      </c>
      <c r="X16" s="1">
        <f ca="1" t="shared" si="1"/>
        <v>839</v>
      </c>
      <c r="Y16" s="1">
        <f ca="1" t="shared" si="1"/>
        <v>691</v>
      </c>
    </row>
    <row r="17" spans="1:25" ht="15">
      <c r="A17" s="1">
        <f ca="1" t="shared" si="2"/>
        <v>375</v>
      </c>
      <c r="B17" s="1">
        <f ca="1" t="shared" si="2"/>
        <v>18</v>
      </c>
      <c r="C17" s="1">
        <f ca="1" t="shared" si="2"/>
        <v>680</v>
      </c>
      <c r="D17" s="1">
        <f ca="1" t="shared" si="2"/>
        <v>899</v>
      </c>
      <c r="E17" s="1">
        <f ca="1" t="shared" si="2"/>
        <v>987</v>
      </c>
      <c r="F17" s="1">
        <f ca="1" t="shared" si="2"/>
        <v>663</v>
      </c>
      <c r="G17" s="1">
        <f ca="1" t="shared" si="2"/>
        <v>207</v>
      </c>
      <c r="H17" s="1">
        <f ca="1" t="shared" si="2"/>
        <v>811</v>
      </c>
      <c r="I17" s="1">
        <f ca="1" t="shared" si="2"/>
        <v>54</v>
      </c>
      <c r="J17" s="1">
        <f ca="1" t="shared" si="2"/>
        <v>593</v>
      </c>
      <c r="K17" s="1">
        <f ca="1">ROUND(RAND()*($J$1-$G$1)+$G$1,0)</f>
        <v>735</v>
      </c>
      <c r="L17" s="1">
        <f ca="1">ROUND(RAND()*($J$1-$G$1)+$G$1,0)</f>
        <v>792</v>
      </c>
      <c r="M17" s="1">
        <f ca="1">ROUND(RAND()*($J$1-$G$1)+$G$1,0)</f>
        <v>421</v>
      </c>
      <c r="N17" s="1">
        <f ca="1">ROUND(RAND()*($J$1-$G$1)+$G$1,0)</f>
        <v>307</v>
      </c>
      <c r="O17" s="1">
        <f ca="1">ROUND(RAND()*($J$1-$G$1)+$G$1,0)</f>
        <v>69</v>
      </c>
      <c r="P17" s="1">
        <f ca="1">ROUND(RAND()*($J$1-$G$1)+$G$1,0)</f>
        <v>350</v>
      </c>
      <c r="Q17" s="1">
        <f ca="1">ROUND(RAND()*($J$1-$G$1)+$G$1,0)</f>
        <v>942</v>
      </c>
      <c r="R17" s="1">
        <f ca="1">ROUND(RAND()*($J$1-$G$1)+$G$1,0)</f>
        <v>710</v>
      </c>
      <c r="S17" s="1">
        <f ca="1">ROUND(RAND()*($J$1-$G$1)+$G$1,0)</f>
        <v>570</v>
      </c>
      <c r="T17" s="1">
        <f ca="1">ROUND(RAND()*($J$1-$G$1)+$G$1,0)</f>
        <v>223</v>
      </c>
      <c r="U17" s="1">
        <f ca="1">ROUND(RAND()*($J$1-$G$1)+$G$1,0)</f>
        <v>704</v>
      </c>
      <c r="V17" s="1">
        <f ca="1">ROUND(RAND()*($J$1-$G$1)+$G$1,0)</f>
        <v>169</v>
      </c>
      <c r="W17" s="1">
        <f ca="1" t="shared" si="1"/>
        <v>808</v>
      </c>
      <c r="X17" s="1">
        <f ca="1" t="shared" si="1"/>
        <v>897</v>
      </c>
      <c r="Y17" s="1">
        <f ca="1" t="shared" si="1"/>
        <v>898</v>
      </c>
    </row>
    <row r="18" spans="1:25" ht="15">
      <c r="A18" s="1">
        <f ca="1" t="shared" si="2"/>
        <v>965</v>
      </c>
      <c r="B18" s="1">
        <f ca="1" t="shared" si="2"/>
        <v>869</v>
      </c>
      <c r="C18" s="1">
        <f ca="1" t="shared" si="2"/>
        <v>16</v>
      </c>
      <c r="D18" s="1">
        <f ca="1" t="shared" si="2"/>
        <v>628</v>
      </c>
      <c r="E18" s="1">
        <f ca="1" t="shared" si="2"/>
        <v>439</v>
      </c>
      <c r="F18" s="1">
        <f ca="1" t="shared" si="2"/>
        <v>375</v>
      </c>
      <c r="G18" s="1">
        <f ca="1" t="shared" si="2"/>
        <v>825</v>
      </c>
      <c r="H18" s="1">
        <f ca="1" t="shared" si="2"/>
        <v>251</v>
      </c>
      <c r="I18" s="1">
        <f ca="1" t="shared" si="2"/>
        <v>565</v>
      </c>
      <c r="J18" s="1">
        <f ca="1" t="shared" si="2"/>
        <v>196</v>
      </c>
      <c r="K18" s="1">
        <f ca="1">ROUND(RAND()*($J$1-$G$1)+$G$1,0)</f>
        <v>182</v>
      </c>
      <c r="L18" s="1">
        <f ca="1">ROUND(RAND()*($J$1-$G$1)+$G$1,0)</f>
        <v>621</v>
      </c>
      <c r="M18" s="1">
        <f ca="1">ROUND(RAND()*($J$1-$G$1)+$G$1,0)</f>
        <v>705</v>
      </c>
      <c r="N18" s="1">
        <f ca="1">ROUND(RAND()*($J$1-$G$1)+$G$1,0)</f>
        <v>375</v>
      </c>
      <c r="O18" s="1">
        <f ca="1">ROUND(RAND()*($J$1-$G$1)+$G$1,0)</f>
        <v>124</v>
      </c>
      <c r="P18" s="1">
        <f ca="1">ROUND(RAND()*($J$1-$G$1)+$G$1,0)</f>
        <v>30</v>
      </c>
      <c r="Q18" s="1">
        <f ca="1">ROUND(RAND()*($J$1-$G$1)+$G$1,0)</f>
        <v>894</v>
      </c>
      <c r="R18" s="1">
        <f ca="1">ROUND(RAND()*($J$1-$G$1)+$G$1,0)</f>
        <v>30</v>
      </c>
      <c r="S18" s="1">
        <f ca="1">ROUND(RAND()*($J$1-$G$1)+$G$1,0)</f>
        <v>956</v>
      </c>
      <c r="T18" s="1">
        <f ca="1">ROUND(RAND()*($J$1-$G$1)+$G$1,0)</f>
        <v>326</v>
      </c>
      <c r="U18" s="1">
        <f ca="1">ROUND(RAND()*($J$1-$G$1)+$G$1,0)</f>
        <v>747</v>
      </c>
      <c r="V18" s="1">
        <f ca="1">ROUND(RAND()*($J$1-$G$1)+$G$1,0)</f>
        <v>6</v>
      </c>
      <c r="W18" s="1">
        <f ca="1" t="shared" si="1"/>
        <v>532</v>
      </c>
      <c r="X18" s="1">
        <f ca="1" t="shared" si="1"/>
        <v>554</v>
      </c>
      <c r="Y18" s="1">
        <f ca="1" t="shared" si="1"/>
        <v>194</v>
      </c>
    </row>
    <row r="19" spans="1:25" ht="15">
      <c r="A19" s="1">
        <f ca="1" t="shared" si="2"/>
        <v>144</v>
      </c>
      <c r="B19" s="1">
        <f ca="1" t="shared" si="2"/>
        <v>275</v>
      </c>
      <c r="C19" s="1">
        <f ca="1" t="shared" si="2"/>
        <v>920</v>
      </c>
      <c r="D19" s="1">
        <f ca="1" t="shared" si="2"/>
        <v>387</v>
      </c>
      <c r="E19" s="1">
        <f ca="1" t="shared" si="2"/>
        <v>585</v>
      </c>
      <c r="F19" s="1">
        <f ca="1" t="shared" si="2"/>
        <v>302</v>
      </c>
      <c r="G19" s="1">
        <f ca="1" t="shared" si="2"/>
        <v>480</v>
      </c>
      <c r="H19" s="1">
        <f ca="1" t="shared" si="2"/>
        <v>243</v>
      </c>
      <c r="I19" s="1">
        <f ca="1" t="shared" si="2"/>
        <v>188</v>
      </c>
      <c r="J19" s="1">
        <f ca="1" t="shared" si="2"/>
        <v>550</v>
      </c>
      <c r="K19" s="1">
        <f ca="1">ROUND(RAND()*($J$1-$G$1)+$G$1,0)</f>
        <v>111</v>
      </c>
      <c r="L19" s="1">
        <f ca="1">ROUND(RAND()*($J$1-$G$1)+$G$1,0)</f>
        <v>301</v>
      </c>
      <c r="M19" s="1">
        <f ca="1">ROUND(RAND()*($J$1-$G$1)+$G$1,0)</f>
        <v>42</v>
      </c>
      <c r="N19" s="1">
        <f ca="1">ROUND(RAND()*($J$1-$G$1)+$G$1,0)</f>
        <v>978</v>
      </c>
      <c r="O19" s="1">
        <f ca="1">ROUND(RAND()*($J$1-$G$1)+$G$1,0)</f>
        <v>2</v>
      </c>
      <c r="P19" s="1">
        <f ca="1">ROUND(RAND()*($J$1-$G$1)+$G$1,0)</f>
        <v>180</v>
      </c>
      <c r="Q19" s="1">
        <f ca="1">ROUND(RAND()*($J$1-$G$1)+$G$1,0)</f>
        <v>459</v>
      </c>
      <c r="R19" s="1">
        <f ca="1">ROUND(RAND()*($J$1-$G$1)+$G$1,0)</f>
        <v>667</v>
      </c>
      <c r="S19" s="1">
        <f ca="1">ROUND(RAND()*($J$1-$G$1)+$G$1,0)</f>
        <v>752</v>
      </c>
      <c r="T19" s="1">
        <f ca="1">ROUND(RAND()*($J$1-$G$1)+$G$1,0)</f>
        <v>413</v>
      </c>
      <c r="U19" s="1">
        <f ca="1">ROUND(RAND()*($J$1-$G$1)+$G$1,0)</f>
        <v>791</v>
      </c>
      <c r="V19" s="1">
        <f ca="1">ROUND(RAND()*($J$1-$G$1)+$G$1,0)</f>
        <v>331</v>
      </c>
      <c r="W19" s="1">
        <f ca="1" t="shared" si="1"/>
        <v>278</v>
      </c>
      <c r="X19" s="1">
        <f ca="1" t="shared" si="1"/>
        <v>592</v>
      </c>
      <c r="Y19" s="1">
        <f ca="1" t="shared" si="1"/>
        <v>657</v>
      </c>
    </row>
    <row r="20" spans="1:25" ht="15">
      <c r="A20" s="1">
        <f ca="1" t="shared" si="2"/>
        <v>588</v>
      </c>
      <c r="B20" s="1">
        <f ca="1" t="shared" si="2"/>
        <v>351</v>
      </c>
      <c r="C20" s="1">
        <f ca="1" t="shared" si="2"/>
        <v>672</v>
      </c>
      <c r="D20" s="1">
        <f ca="1" t="shared" si="2"/>
        <v>702</v>
      </c>
      <c r="E20" s="1">
        <f ca="1" t="shared" si="2"/>
        <v>536</v>
      </c>
      <c r="F20" s="1">
        <f ca="1" t="shared" si="2"/>
        <v>678</v>
      </c>
      <c r="G20" s="1">
        <f ca="1" t="shared" si="2"/>
        <v>816</v>
      </c>
      <c r="H20" s="1">
        <f ca="1" t="shared" si="2"/>
        <v>263</v>
      </c>
      <c r="I20" s="1">
        <f ca="1" t="shared" si="2"/>
        <v>944</v>
      </c>
      <c r="J20" s="1">
        <f ca="1" t="shared" si="2"/>
        <v>533</v>
      </c>
      <c r="K20" s="1">
        <f ca="1">ROUND(RAND()*($J$1-$G$1)+$G$1,0)</f>
        <v>153</v>
      </c>
      <c r="L20" s="1">
        <f ca="1">ROUND(RAND()*($J$1-$G$1)+$G$1,0)</f>
        <v>506</v>
      </c>
      <c r="M20" s="1">
        <f ca="1">ROUND(RAND()*($J$1-$G$1)+$G$1,0)</f>
        <v>788</v>
      </c>
      <c r="N20" s="1">
        <f ca="1">ROUND(RAND()*($J$1-$G$1)+$G$1,0)</f>
        <v>644</v>
      </c>
      <c r="O20" s="1">
        <f ca="1">ROUND(RAND()*($J$1-$G$1)+$G$1,0)</f>
        <v>688</v>
      </c>
      <c r="P20" s="1">
        <f ca="1">ROUND(RAND()*($J$1-$G$1)+$G$1,0)</f>
        <v>832</v>
      </c>
      <c r="Q20" s="1">
        <f ca="1">ROUND(RAND()*($J$1-$G$1)+$G$1,0)</f>
        <v>932</v>
      </c>
      <c r="R20" s="1">
        <f ca="1">ROUND(RAND()*($J$1-$G$1)+$G$1,0)</f>
        <v>884</v>
      </c>
      <c r="S20" s="1">
        <f ca="1">ROUND(RAND()*($J$1-$G$1)+$G$1,0)</f>
        <v>825</v>
      </c>
      <c r="T20" s="1">
        <f ca="1">ROUND(RAND()*($J$1-$G$1)+$G$1,0)</f>
        <v>738</v>
      </c>
      <c r="U20" s="1">
        <f ca="1">ROUND(RAND()*($J$1-$G$1)+$G$1,0)</f>
        <v>849</v>
      </c>
      <c r="V20" s="1">
        <f ca="1">ROUND(RAND()*($J$1-$G$1)+$G$1,0)</f>
        <v>368</v>
      </c>
      <c r="W20" s="1">
        <f ca="1" t="shared" si="1"/>
        <v>958</v>
      </c>
      <c r="X20" s="1">
        <f ca="1" t="shared" si="1"/>
        <v>94</v>
      </c>
      <c r="Y20" s="1">
        <f ca="1" t="shared" si="1"/>
        <v>997</v>
      </c>
    </row>
    <row r="21" spans="1:25" ht="15">
      <c r="A21" s="1">
        <f ca="1" t="shared" si="2"/>
        <v>529</v>
      </c>
      <c r="B21" s="1">
        <f ca="1" t="shared" si="2"/>
        <v>272</v>
      </c>
      <c r="C21" s="1">
        <f ca="1" t="shared" si="2"/>
        <v>379</v>
      </c>
      <c r="D21" s="1">
        <f ca="1" t="shared" si="2"/>
        <v>420</v>
      </c>
      <c r="E21" s="1">
        <f ca="1" t="shared" si="2"/>
        <v>36</v>
      </c>
      <c r="F21" s="1">
        <f ca="1" t="shared" si="2"/>
        <v>523</v>
      </c>
      <c r="G21" s="1">
        <f ca="1" t="shared" si="2"/>
        <v>269</v>
      </c>
      <c r="H21" s="1">
        <f ca="1" t="shared" si="2"/>
        <v>773</v>
      </c>
      <c r="I21" s="1">
        <f ca="1" t="shared" si="2"/>
        <v>453</v>
      </c>
      <c r="J21" s="1">
        <f ca="1" t="shared" si="2"/>
        <v>726</v>
      </c>
      <c r="K21" s="1">
        <f ca="1">ROUND(RAND()*($J$1-$G$1)+$G$1,0)</f>
        <v>552</v>
      </c>
      <c r="L21" s="1">
        <f ca="1">ROUND(RAND()*($J$1-$G$1)+$G$1,0)</f>
        <v>694</v>
      </c>
      <c r="M21" s="1">
        <f ca="1">ROUND(RAND()*($J$1-$G$1)+$G$1,0)</f>
        <v>100</v>
      </c>
      <c r="N21" s="1">
        <f ca="1">ROUND(RAND()*($J$1-$G$1)+$G$1,0)</f>
        <v>284</v>
      </c>
      <c r="O21" s="1">
        <f ca="1">ROUND(RAND()*($J$1-$G$1)+$G$1,0)</f>
        <v>416</v>
      </c>
      <c r="P21" s="1">
        <f ca="1">ROUND(RAND()*($J$1-$G$1)+$G$1,0)</f>
        <v>315</v>
      </c>
      <c r="Q21" s="1">
        <f ca="1">ROUND(RAND()*($J$1-$G$1)+$G$1,0)</f>
        <v>775</v>
      </c>
      <c r="R21" s="1">
        <f ca="1">ROUND(RAND()*($J$1-$G$1)+$G$1,0)</f>
        <v>946</v>
      </c>
      <c r="S21" s="1">
        <f ca="1">ROUND(RAND()*($J$1-$G$1)+$G$1,0)</f>
        <v>72</v>
      </c>
      <c r="T21" s="1">
        <f ca="1">ROUND(RAND()*($J$1-$G$1)+$G$1,0)</f>
        <v>904</v>
      </c>
      <c r="U21" s="1">
        <f ca="1">ROUND(RAND()*($J$1-$G$1)+$G$1,0)</f>
        <v>768</v>
      </c>
      <c r="V21" s="1">
        <f ca="1">ROUND(RAND()*($J$1-$G$1)+$G$1,0)</f>
        <v>925</v>
      </c>
      <c r="W21" s="1">
        <f ca="1" t="shared" si="1"/>
        <v>836</v>
      </c>
      <c r="X21" s="1">
        <f ca="1" t="shared" si="1"/>
        <v>884</v>
      </c>
      <c r="Y21" s="1">
        <f ca="1" t="shared" si="1"/>
        <v>636</v>
      </c>
    </row>
    <row r="22" spans="1:25" ht="15">
      <c r="A22" s="1">
        <f ca="1" t="shared" si="2"/>
        <v>404</v>
      </c>
      <c r="B22" s="1">
        <f ca="1" t="shared" si="2"/>
        <v>989</v>
      </c>
      <c r="C22" s="1">
        <f ca="1" t="shared" si="2"/>
        <v>916</v>
      </c>
      <c r="D22" s="1">
        <f ca="1" t="shared" si="2"/>
        <v>887</v>
      </c>
      <c r="E22" s="1">
        <f ca="1" t="shared" si="2"/>
        <v>904</v>
      </c>
      <c r="F22" s="1">
        <f ca="1" t="shared" si="2"/>
        <v>459</v>
      </c>
      <c r="G22" s="1">
        <f ca="1" t="shared" si="2"/>
        <v>357</v>
      </c>
      <c r="H22" s="1">
        <f ca="1" t="shared" si="2"/>
        <v>438</v>
      </c>
      <c r="I22" s="1">
        <f ca="1" t="shared" si="2"/>
        <v>783</v>
      </c>
      <c r="J22" s="1">
        <f ca="1" t="shared" si="2"/>
        <v>689</v>
      </c>
      <c r="K22" s="1">
        <f ca="1">ROUND(RAND()*($J$1-$G$1)+$G$1,0)</f>
        <v>368</v>
      </c>
      <c r="L22" s="1">
        <f ca="1">ROUND(RAND()*($J$1-$G$1)+$G$1,0)</f>
        <v>418</v>
      </c>
      <c r="M22" s="1">
        <f ca="1">ROUND(RAND()*($J$1-$G$1)+$G$1,0)</f>
        <v>651</v>
      </c>
      <c r="N22" s="1">
        <f ca="1">ROUND(RAND()*($J$1-$G$1)+$G$1,0)</f>
        <v>734</v>
      </c>
      <c r="O22" s="1">
        <f ca="1">ROUND(RAND()*($J$1-$G$1)+$G$1,0)</f>
        <v>600</v>
      </c>
      <c r="P22" s="1">
        <f ca="1">ROUND(RAND()*($J$1-$G$1)+$G$1,0)</f>
        <v>235</v>
      </c>
      <c r="Q22" s="1">
        <f ca="1">ROUND(RAND()*($J$1-$G$1)+$G$1,0)</f>
        <v>718</v>
      </c>
      <c r="R22" s="1">
        <f ca="1">ROUND(RAND()*($J$1-$G$1)+$G$1,0)</f>
        <v>71</v>
      </c>
      <c r="S22" s="1">
        <f ca="1">ROUND(RAND()*($J$1-$G$1)+$G$1,0)</f>
        <v>997</v>
      </c>
      <c r="T22" s="1">
        <f ca="1">ROUND(RAND()*($J$1-$G$1)+$G$1,0)</f>
        <v>127</v>
      </c>
      <c r="U22" s="1">
        <f ca="1">ROUND(RAND()*($J$1-$G$1)+$G$1,0)</f>
        <v>880</v>
      </c>
      <c r="V22" s="1">
        <f ca="1">ROUND(RAND()*($J$1-$G$1)+$G$1,0)</f>
        <v>332</v>
      </c>
      <c r="W22" s="1">
        <f ca="1" t="shared" si="1"/>
        <v>629</v>
      </c>
      <c r="X22" s="1">
        <f ca="1" t="shared" si="1"/>
        <v>91</v>
      </c>
      <c r="Y22" s="1">
        <f ca="1" t="shared" si="1"/>
        <v>762</v>
      </c>
    </row>
    <row r="23" spans="1:25" ht="15">
      <c r="A23" s="1">
        <f aca="true" ca="1" t="shared" si="3" ref="A23:J32">ROUND(RAND()*($J$1-$G$1)+$G$1,0)</f>
        <v>736</v>
      </c>
      <c r="B23" s="1">
        <f ca="1" t="shared" si="3"/>
        <v>338</v>
      </c>
      <c r="C23" s="1">
        <f ca="1" t="shared" si="3"/>
        <v>909</v>
      </c>
      <c r="D23" s="1">
        <f ca="1" t="shared" si="3"/>
        <v>157</v>
      </c>
      <c r="E23" s="1">
        <f ca="1" t="shared" si="3"/>
        <v>808</v>
      </c>
      <c r="F23" s="1">
        <f ca="1" t="shared" si="3"/>
        <v>558</v>
      </c>
      <c r="G23" s="1">
        <f ca="1" t="shared" si="3"/>
        <v>120</v>
      </c>
      <c r="H23" s="1">
        <f ca="1" t="shared" si="3"/>
        <v>77</v>
      </c>
      <c r="I23" s="1">
        <f ca="1" t="shared" si="3"/>
        <v>170</v>
      </c>
      <c r="J23" s="1">
        <f ca="1" t="shared" si="3"/>
        <v>970</v>
      </c>
      <c r="K23" s="1">
        <f ca="1">ROUND(RAND()*($J$1-$G$1)+$G$1,0)</f>
        <v>754</v>
      </c>
      <c r="L23" s="1">
        <f ca="1">ROUND(RAND()*($J$1-$G$1)+$G$1,0)</f>
        <v>73</v>
      </c>
      <c r="M23" s="1">
        <f ca="1">ROUND(RAND()*($J$1-$G$1)+$G$1,0)</f>
        <v>532</v>
      </c>
      <c r="N23" s="1">
        <f ca="1">ROUND(RAND()*($J$1-$G$1)+$G$1,0)</f>
        <v>55</v>
      </c>
      <c r="O23" s="1">
        <f ca="1">ROUND(RAND()*($J$1-$G$1)+$G$1,0)</f>
        <v>82</v>
      </c>
      <c r="P23" s="1">
        <f ca="1">ROUND(RAND()*($J$1-$G$1)+$G$1,0)</f>
        <v>549</v>
      </c>
      <c r="Q23" s="1">
        <f ca="1">ROUND(RAND()*($J$1-$G$1)+$G$1,0)</f>
        <v>998</v>
      </c>
      <c r="R23" s="1">
        <f ca="1">ROUND(RAND()*($J$1-$G$1)+$G$1,0)</f>
        <v>910</v>
      </c>
      <c r="S23" s="1">
        <f ca="1">ROUND(RAND()*($J$1-$G$1)+$G$1,0)</f>
        <v>123</v>
      </c>
      <c r="T23" s="1">
        <f ca="1">ROUND(RAND()*($J$1-$G$1)+$G$1,0)</f>
        <v>100</v>
      </c>
      <c r="U23" s="1">
        <f ca="1">ROUND(RAND()*($J$1-$G$1)+$G$1,0)</f>
        <v>533</v>
      </c>
      <c r="V23" s="1">
        <f ca="1">ROUND(RAND()*($J$1-$G$1)+$G$1,0)</f>
        <v>883</v>
      </c>
      <c r="W23" s="1">
        <f ca="1" t="shared" si="1"/>
        <v>315</v>
      </c>
      <c r="X23" s="1">
        <f ca="1" t="shared" si="1"/>
        <v>577</v>
      </c>
      <c r="Y23" s="1">
        <f ca="1" t="shared" si="1"/>
        <v>575</v>
      </c>
    </row>
    <row r="24" spans="1:25" ht="15">
      <c r="A24" s="1">
        <f ca="1" t="shared" si="3"/>
        <v>291</v>
      </c>
      <c r="B24" s="1">
        <f ca="1" t="shared" si="3"/>
        <v>276</v>
      </c>
      <c r="C24" s="1">
        <f ca="1" t="shared" si="3"/>
        <v>108</v>
      </c>
      <c r="D24" s="1">
        <f ca="1" t="shared" si="3"/>
        <v>756</v>
      </c>
      <c r="E24" s="1">
        <f ca="1" t="shared" si="3"/>
        <v>567</v>
      </c>
      <c r="F24" s="1">
        <f ca="1" t="shared" si="3"/>
        <v>362</v>
      </c>
      <c r="G24" s="1">
        <f ca="1" t="shared" si="3"/>
        <v>915</v>
      </c>
      <c r="H24" s="1">
        <f ca="1" t="shared" si="3"/>
        <v>23</v>
      </c>
      <c r="I24" s="1">
        <f ca="1" t="shared" si="3"/>
        <v>632</v>
      </c>
      <c r="J24" s="1">
        <f ca="1" t="shared" si="3"/>
        <v>188</v>
      </c>
      <c r="K24" s="1">
        <f ca="1">ROUND(RAND()*($J$1-$G$1)+$G$1,0)</f>
        <v>54</v>
      </c>
      <c r="L24" s="1">
        <f ca="1">ROUND(RAND()*($J$1-$G$1)+$G$1,0)</f>
        <v>898</v>
      </c>
      <c r="M24" s="1">
        <f ca="1">ROUND(RAND()*($J$1-$G$1)+$G$1,0)</f>
        <v>638</v>
      </c>
      <c r="N24" s="1">
        <f ca="1">ROUND(RAND()*($J$1-$G$1)+$G$1,0)</f>
        <v>178</v>
      </c>
      <c r="O24" s="1">
        <f ca="1">ROUND(RAND()*($J$1-$G$1)+$G$1,0)</f>
        <v>350</v>
      </c>
      <c r="P24" s="1">
        <f ca="1">ROUND(RAND()*($J$1-$G$1)+$G$1,0)</f>
        <v>627</v>
      </c>
      <c r="Q24" s="1">
        <f ca="1">ROUND(RAND()*($J$1-$G$1)+$G$1,0)</f>
        <v>563</v>
      </c>
      <c r="R24" s="1">
        <f ca="1">ROUND(RAND()*($J$1-$G$1)+$G$1,0)</f>
        <v>389</v>
      </c>
      <c r="S24" s="1">
        <f ca="1">ROUND(RAND()*($J$1-$G$1)+$G$1,0)</f>
        <v>269</v>
      </c>
      <c r="T24" s="1">
        <f ca="1">ROUND(RAND()*($J$1-$G$1)+$G$1,0)</f>
        <v>206</v>
      </c>
      <c r="U24" s="1">
        <f ca="1">ROUND(RAND()*($J$1-$G$1)+$G$1,0)</f>
        <v>397</v>
      </c>
      <c r="V24" s="1">
        <f ca="1">ROUND(RAND()*($J$1-$G$1)+$G$1,0)</f>
        <v>933</v>
      </c>
      <c r="W24" s="1">
        <f ca="1" t="shared" si="1"/>
        <v>134</v>
      </c>
      <c r="X24" s="1">
        <f ca="1" t="shared" si="1"/>
        <v>783</v>
      </c>
      <c r="Y24" s="1">
        <f ca="1" t="shared" si="1"/>
        <v>386</v>
      </c>
    </row>
    <row r="25" spans="1:25" ht="15">
      <c r="A25" s="1">
        <f ca="1" t="shared" si="3"/>
        <v>989</v>
      </c>
      <c r="B25" s="1">
        <f ca="1" t="shared" si="3"/>
        <v>627</v>
      </c>
      <c r="C25" s="1">
        <f ca="1" t="shared" si="3"/>
        <v>434</v>
      </c>
      <c r="D25" s="1">
        <f ca="1" t="shared" si="3"/>
        <v>213</v>
      </c>
      <c r="E25" s="1">
        <f ca="1" t="shared" si="3"/>
        <v>437</v>
      </c>
      <c r="F25" s="1">
        <f ca="1" t="shared" si="3"/>
        <v>729</v>
      </c>
      <c r="G25" s="1">
        <f ca="1" t="shared" si="3"/>
        <v>458</v>
      </c>
      <c r="H25" s="1">
        <f ca="1" t="shared" si="3"/>
        <v>140</v>
      </c>
      <c r="I25" s="1">
        <f ca="1" t="shared" si="3"/>
        <v>610</v>
      </c>
      <c r="J25" s="1">
        <f ca="1" t="shared" si="3"/>
        <v>166</v>
      </c>
      <c r="K25" s="1">
        <f ca="1">ROUND(RAND()*($J$1-$G$1)+$G$1,0)</f>
        <v>148</v>
      </c>
      <c r="L25" s="1">
        <f ca="1">ROUND(RAND()*($J$1-$G$1)+$G$1,0)</f>
        <v>257</v>
      </c>
      <c r="M25" s="1">
        <f ca="1">ROUND(RAND()*($J$1-$G$1)+$G$1,0)</f>
        <v>54</v>
      </c>
      <c r="N25" s="1">
        <f ca="1">ROUND(RAND()*($J$1-$G$1)+$G$1,0)</f>
        <v>219</v>
      </c>
      <c r="O25" s="1">
        <f ca="1">ROUND(RAND()*($J$1-$G$1)+$G$1,0)</f>
        <v>726</v>
      </c>
      <c r="P25" s="1">
        <f ca="1">ROUND(RAND()*($J$1-$G$1)+$G$1,0)</f>
        <v>642</v>
      </c>
      <c r="Q25" s="1">
        <f ca="1">ROUND(RAND()*($J$1-$G$1)+$G$1,0)</f>
        <v>331</v>
      </c>
      <c r="R25" s="1">
        <f ca="1">ROUND(RAND()*($J$1-$G$1)+$G$1,0)</f>
        <v>784</v>
      </c>
      <c r="S25" s="1">
        <f ca="1">ROUND(RAND()*($J$1-$G$1)+$G$1,0)</f>
        <v>275</v>
      </c>
      <c r="T25" s="1">
        <f ca="1">ROUND(RAND()*($J$1-$G$1)+$G$1,0)</f>
        <v>751</v>
      </c>
      <c r="U25" s="1">
        <f ca="1">ROUND(RAND()*($J$1-$G$1)+$G$1,0)</f>
        <v>376</v>
      </c>
      <c r="V25" s="1">
        <f ca="1">ROUND(RAND()*($J$1-$G$1)+$G$1,0)</f>
        <v>105</v>
      </c>
      <c r="W25" s="1">
        <f ca="1" t="shared" si="1"/>
        <v>161</v>
      </c>
      <c r="X25" s="1">
        <f ca="1" t="shared" si="1"/>
        <v>916</v>
      </c>
      <c r="Y25" s="1">
        <f ca="1" t="shared" si="1"/>
        <v>117</v>
      </c>
    </row>
    <row r="26" spans="1:25" ht="15">
      <c r="A26" s="1">
        <f ca="1" t="shared" si="3"/>
        <v>362</v>
      </c>
      <c r="B26" s="1">
        <f ca="1" t="shared" si="3"/>
        <v>126</v>
      </c>
      <c r="C26" s="1">
        <f ca="1" t="shared" si="3"/>
        <v>678</v>
      </c>
      <c r="D26" s="1">
        <f ca="1" t="shared" si="3"/>
        <v>774</v>
      </c>
      <c r="E26" s="1">
        <f ca="1" t="shared" si="3"/>
        <v>577</v>
      </c>
      <c r="F26" s="1">
        <f ca="1" t="shared" si="3"/>
        <v>482</v>
      </c>
      <c r="G26" s="1">
        <f ca="1" t="shared" si="3"/>
        <v>318</v>
      </c>
      <c r="H26" s="1">
        <f ca="1" t="shared" si="3"/>
        <v>221</v>
      </c>
      <c r="I26" s="1">
        <f ca="1" t="shared" si="3"/>
        <v>575</v>
      </c>
      <c r="J26" s="1">
        <f ca="1" t="shared" si="3"/>
        <v>486</v>
      </c>
      <c r="K26" s="1">
        <f ca="1">ROUND(RAND()*($J$1-$G$1)+$G$1,0)</f>
        <v>715</v>
      </c>
      <c r="L26" s="1">
        <f ca="1">ROUND(RAND()*($J$1-$G$1)+$G$1,0)</f>
        <v>927</v>
      </c>
      <c r="M26" s="1">
        <f ca="1">ROUND(RAND()*($J$1-$G$1)+$G$1,0)</f>
        <v>989</v>
      </c>
      <c r="N26" s="1">
        <f ca="1">ROUND(RAND()*($J$1-$G$1)+$G$1,0)</f>
        <v>645</v>
      </c>
      <c r="O26" s="1">
        <f ca="1">ROUND(RAND()*($J$1-$G$1)+$G$1,0)</f>
        <v>528</v>
      </c>
      <c r="P26" s="1">
        <f ca="1">ROUND(RAND()*($J$1-$G$1)+$G$1,0)</f>
        <v>231</v>
      </c>
      <c r="Q26" s="1">
        <f ca="1">ROUND(RAND()*($J$1-$G$1)+$G$1,0)</f>
        <v>664</v>
      </c>
      <c r="R26" s="1">
        <f ca="1">ROUND(RAND()*($J$1-$G$1)+$G$1,0)</f>
        <v>442</v>
      </c>
      <c r="S26" s="1">
        <f ca="1">ROUND(RAND()*($J$1-$G$1)+$G$1,0)</f>
        <v>678</v>
      </c>
      <c r="T26" s="1">
        <f ca="1">ROUND(RAND()*($J$1-$G$1)+$G$1,0)</f>
        <v>726</v>
      </c>
      <c r="U26" s="1">
        <f ca="1">ROUND(RAND()*($J$1-$G$1)+$G$1,0)</f>
        <v>28</v>
      </c>
      <c r="V26" s="1">
        <f ca="1">ROUND(RAND()*($J$1-$G$1)+$G$1,0)</f>
        <v>168</v>
      </c>
      <c r="W26" s="1">
        <f ca="1" t="shared" si="1"/>
        <v>210</v>
      </c>
      <c r="X26" s="1">
        <f ca="1" t="shared" si="1"/>
        <v>972</v>
      </c>
      <c r="Y26" s="1">
        <f ca="1" t="shared" si="1"/>
        <v>37</v>
      </c>
    </row>
    <row r="27" spans="1:25" ht="15">
      <c r="A27" s="1">
        <f ca="1" t="shared" si="3"/>
        <v>253</v>
      </c>
      <c r="B27" s="1">
        <f ca="1" t="shared" si="3"/>
        <v>399</v>
      </c>
      <c r="C27" s="1">
        <f ca="1" t="shared" si="3"/>
        <v>678</v>
      </c>
      <c r="D27" s="1">
        <f ca="1" t="shared" si="3"/>
        <v>25</v>
      </c>
      <c r="E27" s="1">
        <f ca="1" t="shared" si="3"/>
        <v>681</v>
      </c>
      <c r="F27" s="1">
        <f ca="1" t="shared" si="3"/>
        <v>15</v>
      </c>
      <c r="G27" s="1">
        <f ca="1" t="shared" si="3"/>
        <v>827</v>
      </c>
      <c r="H27" s="1">
        <f ca="1" t="shared" si="3"/>
        <v>646</v>
      </c>
      <c r="I27" s="1">
        <f ca="1" t="shared" si="3"/>
        <v>631</v>
      </c>
      <c r="J27" s="1">
        <f ca="1" t="shared" si="3"/>
        <v>256</v>
      </c>
      <c r="K27" s="1">
        <f ca="1">ROUND(RAND()*($J$1-$G$1)+$G$1,0)</f>
        <v>87</v>
      </c>
      <c r="L27" s="1">
        <f ca="1">ROUND(RAND()*($J$1-$G$1)+$G$1,0)</f>
        <v>114</v>
      </c>
      <c r="M27" s="1">
        <f ca="1">ROUND(RAND()*($J$1-$G$1)+$G$1,0)</f>
        <v>581</v>
      </c>
      <c r="N27" s="1">
        <f ca="1">ROUND(RAND()*($J$1-$G$1)+$G$1,0)</f>
        <v>859</v>
      </c>
      <c r="O27" s="1">
        <f ca="1">ROUND(RAND()*($J$1-$G$1)+$G$1,0)</f>
        <v>657</v>
      </c>
      <c r="P27" s="1">
        <f ca="1">ROUND(RAND()*($J$1-$G$1)+$G$1,0)</f>
        <v>225</v>
      </c>
      <c r="Q27" s="1">
        <f ca="1">ROUND(RAND()*($J$1-$G$1)+$G$1,0)</f>
        <v>657</v>
      </c>
      <c r="R27" s="1">
        <f ca="1">ROUND(RAND()*($J$1-$G$1)+$G$1,0)</f>
        <v>986</v>
      </c>
      <c r="S27" s="1">
        <f ca="1">ROUND(RAND()*($J$1-$G$1)+$G$1,0)</f>
        <v>54</v>
      </c>
      <c r="T27" s="1">
        <f ca="1">ROUND(RAND()*($J$1-$G$1)+$G$1,0)</f>
        <v>190</v>
      </c>
      <c r="U27" s="1">
        <f ca="1">ROUND(RAND()*($J$1-$G$1)+$G$1,0)</f>
        <v>993</v>
      </c>
      <c r="V27" s="1">
        <f ca="1">ROUND(RAND()*($J$1-$G$1)+$G$1,0)</f>
        <v>804</v>
      </c>
      <c r="W27" s="1">
        <f ca="1" t="shared" si="1"/>
        <v>347</v>
      </c>
      <c r="X27" s="1">
        <f ca="1" t="shared" si="1"/>
        <v>810</v>
      </c>
      <c r="Y27" s="1">
        <f ca="1" t="shared" si="1"/>
        <v>247</v>
      </c>
    </row>
    <row r="28" spans="1:25" ht="15">
      <c r="A28" s="1">
        <f ca="1" t="shared" si="3"/>
        <v>473</v>
      </c>
      <c r="B28" s="1">
        <f ca="1" t="shared" si="3"/>
        <v>623</v>
      </c>
      <c r="C28" s="1">
        <f ca="1" t="shared" si="3"/>
        <v>550</v>
      </c>
      <c r="D28" s="1">
        <f ca="1" t="shared" si="3"/>
        <v>297</v>
      </c>
      <c r="E28" s="1">
        <f ca="1" t="shared" si="3"/>
        <v>242</v>
      </c>
      <c r="F28" s="1">
        <f ca="1" t="shared" si="3"/>
        <v>249</v>
      </c>
      <c r="G28" s="1">
        <f ca="1" t="shared" si="3"/>
        <v>626</v>
      </c>
      <c r="H28" s="1">
        <f ca="1" t="shared" si="3"/>
        <v>983</v>
      </c>
      <c r="I28" s="1">
        <f ca="1" t="shared" si="3"/>
        <v>474</v>
      </c>
      <c r="J28" s="1">
        <f ca="1" t="shared" si="3"/>
        <v>909</v>
      </c>
      <c r="K28" s="1">
        <f ca="1">ROUND(RAND()*($J$1-$G$1)+$G$1,0)</f>
        <v>694</v>
      </c>
      <c r="L28" s="1">
        <f ca="1">ROUND(RAND()*($J$1-$G$1)+$G$1,0)</f>
        <v>185</v>
      </c>
      <c r="M28" s="1">
        <f ca="1">ROUND(RAND()*($J$1-$G$1)+$G$1,0)</f>
        <v>686</v>
      </c>
      <c r="N28" s="1">
        <f ca="1">ROUND(RAND()*($J$1-$G$1)+$G$1,0)</f>
        <v>787</v>
      </c>
      <c r="O28" s="1">
        <f ca="1">ROUND(RAND()*($J$1-$G$1)+$G$1,0)</f>
        <v>140</v>
      </c>
      <c r="P28" s="1">
        <f ca="1">ROUND(RAND()*($J$1-$G$1)+$G$1,0)</f>
        <v>641</v>
      </c>
      <c r="Q28" s="1">
        <f ca="1">ROUND(RAND()*($J$1-$G$1)+$G$1,0)</f>
        <v>860</v>
      </c>
      <c r="R28" s="1">
        <f ca="1">ROUND(RAND()*($J$1-$G$1)+$G$1,0)</f>
        <v>223</v>
      </c>
      <c r="S28" s="1">
        <f ca="1">ROUND(RAND()*($J$1-$G$1)+$G$1,0)</f>
        <v>612</v>
      </c>
      <c r="T28" s="1">
        <f ca="1">ROUND(RAND()*($J$1-$G$1)+$G$1,0)</f>
        <v>304</v>
      </c>
      <c r="U28" s="1">
        <f ca="1">ROUND(RAND()*($J$1-$G$1)+$G$1,0)</f>
        <v>791</v>
      </c>
      <c r="V28" s="1">
        <f ca="1">ROUND(RAND()*($J$1-$G$1)+$G$1,0)</f>
        <v>395</v>
      </c>
      <c r="W28" s="1">
        <f ca="1" t="shared" si="1"/>
        <v>582</v>
      </c>
      <c r="X28" s="1">
        <f ca="1" t="shared" si="1"/>
        <v>229</v>
      </c>
      <c r="Y28" s="1">
        <f ca="1" t="shared" si="1"/>
        <v>912</v>
      </c>
    </row>
    <row r="29" spans="1:25" ht="15">
      <c r="A29" s="1">
        <f ca="1" t="shared" si="3"/>
        <v>7</v>
      </c>
      <c r="B29" s="1">
        <f ca="1" t="shared" si="3"/>
        <v>934</v>
      </c>
      <c r="C29" s="1">
        <f ca="1" t="shared" si="3"/>
        <v>64</v>
      </c>
      <c r="D29" s="1">
        <f ca="1" t="shared" si="3"/>
        <v>527</v>
      </c>
      <c r="E29" s="1">
        <f ca="1" t="shared" si="3"/>
        <v>710</v>
      </c>
      <c r="F29" s="1">
        <f ca="1" t="shared" si="3"/>
        <v>290</v>
      </c>
      <c r="G29" s="1">
        <f ca="1" t="shared" si="3"/>
        <v>989</v>
      </c>
      <c r="H29" s="1">
        <f ca="1" t="shared" si="3"/>
        <v>881</v>
      </c>
      <c r="I29" s="1">
        <f ca="1" t="shared" si="3"/>
        <v>637</v>
      </c>
      <c r="J29" s="1">
        <f ca="1" t="shared" si="3"/>
        <v>317</v>
      </c>
      <c r="K29" s="1">
        <f ca="1">ROUND(RAND()*($J$1-$G$1)+$G$1,0)</f>
        <v>337</v>
      </c>
      <c r="L29" s="1">
        <f ca="1">ROUND(RAND()*($J$1-$G$1)+$G$1,0)</f>
        <v>502</v>
      </c>
      <c r="M29" s="1">
        <f ca="1">ROUND(RAND()*($J$1-$G$1)+$G$1,0)</f>
        <v>412</v>
      </c>
      <c r="N29" s="1">
        <f ca="1">ROUND(RAND()*($J$1-$G$1)+$G$1,0)</f>
        <v>33</v>
      </c>
      <c r="O29" s="1">
        <f ca="1">ROUND(RAND()*($J$1-$G$1)+$G$1,0)</f>
        <v>997</v>
      </c>
      <c r="P29" s="1">
        <f ca="1">ROUND(RAND()*($J$1-$G$1)+$G$1,0)</f>
        <v>836</v>
      </c>
      <c r="Q29" s="1">
        <f ca="1">ROUND(RAND()*($J$1-$G$1)+$G$1,0)</f>
        <v>230</v>
      </c>
      <c r="R29" s="1">
        <f ca="1">ROUND(RAND()*($J$1-$G$1)+$G$1,0)</f>
        <v>161</v>
      </c>
      <c r="S29" s="1">
        <f ca="1">ROUND(RAND()*($J$1-$G$1)+$G$1,0)</f>
        <v>336</v>
      </c>
      <c r="T29" s="1">
        <f ca="1">ROUND(RAND()*($J$1-$G$1)+$G$1,0)</f>
        <v>406</v>
      </c>
      <c r="U29" s="1">
        <f ca="1">ROUND(RAND()*($J$1-$G$1)+$G$1,0)</f>
        <v>62</v>
      </c>
      <c r="V29" s="1">
        <f ca="1">ROUND(RAND()*($J$1-$G$1)+$G$1,0)</f>
        <v>726</v>
      </c>
      <c r="W29" s="1">
        <f ca="1" t="shared" si="1"/>
        <v>20</v>
      </c>
      <c r="X29" s="1">
        <f ca="1" t="shared" si="1"/>
        <v>108</v>
      </c>
      <c r="Y29" s="1">
        <f ca="1" t="shared" si="1"/>
        <v>73</v>
      </c>
    </row>
    <row r="30" spans="1:25" ht="15">
      <c r="A30" s="1">
        <f ca="1" t="shared" si="3"/>
        <v>598</v>
      </c>
      <c r="B30" s="1">
        <f ca="1" t="shared" si="3"/>
        <v>433</v>
      </c>
      <c r="C30" s="1">
        <f ca="1" t="shared" si="3"/>
        <v>103</v>
      </c>
      <c r="D30" s="1">
        <f ca="1" t="shared" si="3"/>
        <v>648</v>
      </c>
      <c r="E30" s="1">
        <f ca="1" t="shared" si="3"/>
        <v>346</v>
      </c>
      <c r="F30" s="1">
        <f ca="1" t="shared" si="3"/>
        <v>893</v>
      </c>
      <c r="G30" s="1">
        <f ca="1" t="shared" si="3"/>
        <v>916</v>
      </c>
      <c r="H30" s="1">
        <f ca="1" t="shared" si="3"/>
        <v>408</v>
      </c>
      <c r="I30" s="1">
        <f ca="1" t="shared" si="3"/>
        <v>804</v>
      </c>
      <c r="J30" s="1">
        <f ca="1" t="shared" si="3"/>
        <v>803</v>
      </c>
      <c r="K30" s="1">
        <f ca="1">ROUND(RAND()*($J$1-$G$1)+$G$1,0)</f>
        <v>0</v>
      </c>
      <c r="L30" s="1">
        <f ca="1">ROUND(RAND()*($J$1-$G$1)+$G$1,0)</f>
        <v>660</v>
      </c>
      <c r="M30" s="1">
        <f ca="1">ROUND(RAND()*($J$1-$G$1)+$G$1,0)</f>
        <v>503</v>
      </c>
      <c r="N30" s="1">
        <f ca="1">ROUND(RAND()*($J$1-$G$1)+$G$1,0)</f>
        <v>384</v>
      </c>
      <c r="O30" s="1">
        <f ca="1">ROUND(RAND()*($J$1-$G$1)+$G$1,0)</f>
        <v>649</v>
      </c>
      <c r="P30" s="1">
        <f ca="1">ROUND(RAND()*($J$1-$G$1)+$G$1,0)</f>
        <v>854</v>
      </c>
      <c r="Q30" s="1">
        <f ca="1">ROUND(RAND()*($J$1-$G$1)+$G$1,0)</f>
        <v>443</v>
      </c>
      <c r="R30" s="1">
        <f ca="1">ROUND(RAND()*($J$1-$G$1)+$G$1,0)</f>
        <v>377</v>
      </c>
      <c r="S30" s="1">
        <f ca="1">ROUND(RAND()*($J$1-$G$1)+$G$1,0)</f>
        <v>573</v>
      </c>
      <c r="T30" s="1">
        <f ca="1">ROUND(RAND()*($J$1-$G$1)+$G$1,0)</f>
        <v>321</v>
      </c>
      <c r="U30" s="1">
        <f ca="1">ROUND(RAND()*($J$1-$G$1)+$G$1,0)</f>
        <v>490</v>
      </c>
      <c r="V30" s="1">
        <f ca="1">ROUND(RAND()*($J$1-$G$1)+$G$1,0)</f>
        <v>542</v>
      </c>
      <c r="W30" s="1">
        <f ca="1" t="shared" si="1"/>
        <v>185</v>
      </c>
      <c r="X30" s="1">
        <f ca="1" t="shared" si="1"/>
        <v>860</v>
      </c>
      <c r="Y30" s="1">
        <f ca="1" t="shared" si="1"/>
        <v>126</v>
      </c>
    </row>
    <row r="31" spans="1:25" ht="15">
      <c r="A31" s="1">
        <f ca="1" t="shared" si="3"/>
        <v>744</v>
      </c>
      <c r="B31" s="1">
        <f ca="1" t="shared" si="3"/>
        <v>478</v>
      </c>
      <c r="C31" s="1">
        <f ca="1" t="shared" si="3"/>
        <v>102</v>
      </c>
      <c r="D31" s="1">
        <f ca="1" t="shared" si="3"/>
        <v>662</v>
      </c>
      <c r="E31" s="1">
        <f ca="1" t="shared" si="3"/>
        <v>214</v>
      </c>
      <c r="F31" s="1">
        <f ca="1" t="shared" si="3"/>
        <v>846</v>
      </c>
      <c r="G31" s="1">
        <f ca="1" t="shared" si="3"/>
        <v>713</v>
      </c>
      <c r="H31" s="1">
        <f ca="1" t="shared" si="3"/>
        <v>179</v>
      </c>
      <c r="I31" s="1">
        <f ca="1" t="shared" si="3"/>
        <v>254</v>
      </c>
      <c r="J31" s="1">
        <f ca="1" t="shared" si="3"/>
        <v>834</v>
      </c>
      <c r="K31" s="1">
        <f ca="1">ROUND(RAND()*($J$1-$G$1)+$G$1,0)</f>
        <v>853</v>
      </c>
      <c r="L31" s="1">
        <f ca="1">ROUND(RAND()*($J$1-$G$1)+$G$1,0)</f>
        <v>175</v>
      </c>
      <c r="M31" s="1">
        <f ca="1">ROUND(RAND()*($J$1-$G$1)+$G$1,0)</f>
        <v>302</v>
      </c>
      <c r="N31" s="1">
        <f ca="1">ROUND(RAND()*($J$1-$G$1)+$G$1,0)</f>
        <v>466</v>
      </c>
      <c r="O31" s="1">
        <f ca="1">ROUND(RAND()*($J$1-$G$1)+$G$1,0)</f>
        <v>233</v>
      </c>
      <c r="P31" s="1">
        <f ca="1">ROUND(RAND()*($J$1-$G$1)+$G$1,0)</f>
        <v>26</v>
      </c>
      <c r="Q31" s="1">
        <f ca="1">ROUND(RAND()*($J$1-$G$1)+$G$1,0)</f>
        <v>436</v>
      </c>
      <c r="R31" s="1">
        <f ca="1">ROUND(RAND()*($J$1-$G$1)+$G$1,0)</f>
        <v>71</v>
      </c>
      <c r="S31" s="1">
        <f ca="1">ROUND(RAND()*($J$1-$G$1)+$G$1,0)</f>
        <v>506</v>
      </c>
      <c r="T31" s="1">
        <f ca="1">ROUND(RAND()*($J$1-$G$1)+$G$1,0)</f>
        <v>319</v>
      </c>
      <c r="U31" s="1">
        <f ca="1">ROUND(RAND()*($J$1-$G$1)+$G$1,0)</f>
        <v>946</v>
      </c>
      <c r="V31" s="1">
        <f ca="1">ROUND(RAND()*($J$1-$G$1)+$G$1,0)</f>
        <v>582</v>
      </c>
      <c r="W31" s="1">
        <f ca="1" t="shared" si="1"/>
        <v>654</v>
      </c>
      <c r="X31" s="1">
        <f ca="1" t="shared" si="1"/>
        <v>903</v>
      </c>
      <c r="Y31" s="1">
        <f ca="1" t="shared" si="1"/>
        <v>956</v>
      </c>
    </row>
    <row r="32" spans="1:25" ht="15">
      <c r="A32" s="1">
        <f ca="1" t="shared" si="3"/>
        <v>504</v>
      </c>
      <c r="B32" s="1">
        <f ca="1" t="shared" si="3"/>
        <v>464</v>
      </c>
      <c r="C32" s="1">
        <f ca="1" t="shared" si="3"/>
        <v>45</v>
      </c>
      <c r="D32" s="1">
        <f ca="1" t="shared" si="3"/>
        <v>379</v>
      </c>
      <c r="E32" s="1">
        <f ca="1" t="shared" si="3"/>
        <v>667</v>
      </c>
      <c r="F32" s="1">
        <f ca="1" t="shared" si="3"/>
        <v>205</v>
      </c>
      <c r="G32" s="1">
        <f ca="1" t="shared" si="3"/>
        <v>943</v>
      </c>
      <c r="H32" s="1">
        <f ca="1" t="shared" si="3"/>
        <v>436</v>
      </c>
      <c r="I32" s="1">
        <f ca="1" t="shared" si="3"/>
        <v>946</v>
      </c>
      <c r="J32" s="1">
        <f ca="1" t="shared" si="3"/>
        <v>577</v>
      </c>
      <c r="K32" s="1">
        <f ca="1">ROUND(RAND()*($J$1-$G$1)+$G$1,0)</f>
        <v>627</v>
      </c>
      <c r="L32" s="1">
        <f ca="1">ROUND(RAND()*($J$1-$G$1)+$G$1,0)</f>
        <v>316</v>
      </c>
      <c r="M32" s="1">
        <f ca="1">ROUND(RAND()*($J$1-$G$1)+$G$1,0)</f>
        <v>909</v>
      </c>
      <c r="N32" s="1">
        <f ca="1">ROUND(RAND()*($J$1-$G$1)+$G$1,0)</f>
        <v>346</v>
      </c>
      <c r="O32" s="1">
        <f ca="1">ROUND(RAND()*($J$1-$G$1)+$G$1,0)</f>
        <v>748</v>
      </c>
      <c r="P32" s="1">
        <f ca="1">ROUND(RAND()*($J$1-$G$1)+$G$1,0)</f>
        <v>119</v>
      </c>
      <c r="Q32" s="1">
        <f ca="1">ROUND(RAND()*($J$1-$G$1)+$G$1,0)</f>
        <v>214</v>
      </c>
      <c r="R32" s="1">
        <f ca="1">ROUND(RAND()*($J$1-$G$1)+$G$1,0)</f>
        <v>951</v>
      </c>
      <c r="S32" s="1">
        <f ca="1">ROUND(RAND()*($J$1-$G$1)+$G$1,0)</f>
        <v>476</v>
      </c>
      <c r="T32" s="1">
        <f ca="1">ROUND(RAND()*($J$1-$G$1)+$G$1,0)</f>
        <v>368</v>
      </c>
      <c r="U32" s="1">
        <f ca="1">ROUND(RAND()*($J$1-$G$1)+$G$1,0)</f>
        <v>102</v>
      </c>
      <c r="V32" s="1">
        <f ca="1">ROUND(RAND()*($J$1-$G$1)+$G$1,0)</f>
        <v>623</v>
      </c>
      <c r="W32" s="1">
        <f ca="1" t="shared" si="1"/>
        <v>380</v>
      </c>
      <c r="X32" s="1">
        <f ca="1" t="shared" si="1"/>
        <v>690</v>
      </c>
      <c r="Y32" s="1">
        <f ca="1" t="shared" si="1"/>
        <v>148</v>
      </c>
    </row>
    <row r="33" spans="1:25" ht="15">
      <c r="A33" s="1">
        <f aca="true" ca="1" t="shared" si="4" ref="A33:J42">ROUND(RAND()*($J$1-$G$1)+$G$1,0)</f>
        <v>536</v>
      </c>
      <c r="B33" s="1">
        <f ca="1" t="shared" si="4"/>
        <v>157</v>
      </c>
      <c r="C33" s="1">
        <f ca="1" t="shared" si="4"/>
        <v>682</v>
      </c>
      <c r="D33" s="1">
        <f ca="1" t="shared" si="4"/>
        <v>666</v>
      </c>
      <c r="E33" s="1">
        <f ca="1" t="shared" si="4"/>
        <v>983</v>
      </c>
      <c r="F33" s="1">
        <f ca="1" t="shared" si="4"/>
        <v>745</v>
      </c>
      <c r="G33" s="1">
        <f ca="1" t="shared" si="4"/>
        <v>0</v>
      </c>
      <c r="H33" s="1">
        <f ca="1" t="shared" si="4"/>
        <v>339</v>
      </c>
      <c r="I33" s="1">
        <f ca="1" t="shared" si="4"/>
        <v>174</v>
      </c>
      <c r="J33" s="1">
        <f ca="1" t="shared" si="4"/>
        <v>163</v>
      </c>
      <c r="K33" s="1">
        <f ca="1">ROUND(RAND()*($J$1-$G$1)+$G$1,0)</f>
        <v>744</v>
      </c>
      <c r="L33" s="1">
        <f ca="1">ROUND(RAND()*($J$1-$G$1)+$G$1,0)</f>
        <v>926</v>
      </c>
      <c r="M33" s="1">
        <f ca="1">ROUND(RAND()*($J$1-$G$1)+$G$1,0)</f>
        <v>597</v>
      </c>
      <c r="N33" s="1">
        <f ca="1">ROUND(RAND()*($J$1-$G$1)+$G$1,0)</f>
        <v>616</v>
      </c>
      <c r="O33" s="1">
        <f ca="1">ROUND(RAND()*($J$1-$G$1)+$G$1,0)</f>
        <v>303</v>
      </c>
      <c r="P33" s="1">
        <f ca="1">ROUND(RAND()*($J$1-$G$1)+$G$1,0)</f>
        <v>962</v>
      </c>
      <c r="Q33" s="1">
        <f ca="1">ROUND(RAND()*($J$1-$G$1)+$G$1,0)</f>
        <v>581</v>
      </c>
      <c r="R33" s="1">
        <f ca="1">ROUND(RAND()*($J$1-$G$1)+$G$1,0)</f>
        <v>713</v>
      </c>
      <c r="S33" s="1">
        <f ca="1">ROUND(RAND()*($J$1-$G$1)+$G$1,0)</f>
        <v>654</v>
      </c>
      <c r="T33" s="1">
        <f ca="1">ROUND(RAND()*($J$1-$G$1)+$G$1,0)</f>
        <v>340</v>
      </c>
      <c r="U33" s="1">
        <f ca="1">ROUND(RAND()*($J$1-$G$1)+$G$1,0)</f>
        <v>165</v>
      </c>
      <c r="V33" s="1">
        <f ca="1">ROUND(RAND()*($J$1-$G$1)+$G$1,0)</f>
        <v>969</v>
      </c>
      <c r="W33" s="1">
        <f ca="1" t="shared" si="1"/>
        <v>934</v>
      </c>
      <c r="X33" s="1">
        <f ca="1" t="shared" si="1"/>
        <v>805</v>
      </c>
      <c r="Y33" s="1">
        <f ca="1" t="shared" si="1"/>
        <v>372</v>
      </c>
    </row>
    <row r="34" spans="1:25" ht="15">
      <c r="A34" s="1">
        <f ca="1" t="shared" si="4"/>
        <v>344</v>
      </c>
      <c r="B34" s="1">
        <f ca="1" t="shared" si="4"/>
        <v>833</v>
      </c>
      <c r="C34" s="1">
        <f ca="1" t="shared" si="4"/>
        <v>674</v>
      </c>
      <c r="D34" s="1">
        <f ca="1" t="shared" si="4"/>
        <v>865</v>
      </c>
      <c r="E34" s="1">
        <f ca="1" t="shared" si="4"/>
        <v>670</v>
      </c>
      <c r="F34" s="1">
        <f ca="1" t="shared" si="4"/>
        <v>322</v>
      </c>
      <c r="G34" s="1">
        <f ca="1" t="shared" si="4"/>
        <v>784</v>
      </c>
      <c r="H34" s="1">
        <f ca="1" t="shared" si="4"/>
        <v>233</v>
      </c>
      <c r="I34" s="1">
        <f ca="1" t="shared" si="4"/>
        <v>779</v>
      </c>
      <c r="J34" s="1">
        <f ca="1" t="shared" si="4"/>
        <v>733</v>
      </c>
      <c r="K34" s="1">
        <f ca="1">ROUND(RAND()*($J$1-$G$1)+$G$1,0)</f>
        <v>153</v>
      </c>
      <c r="L34" s="1">
        <f ca="1">ROUND(RAND()*($J$1-$G$1)+$G$1,0)</f>
        <v>184</v>
      </c>
      <c r="M34" s="1">
        <f ca="1">ROUND(RAND()*($J$1-$G$1)+$G$1,0)</f>
        <v>54</v>
      </c>
      <c r="N34" s="1">
        <f ca="1">ROUND(RAND()*($J$1-$G$1)+$G$1,0)</f>
        <v>173</v>
      </c>
      <c r="O34" s="1">
        <f ca="1">ROUND(RAND()*($J$1-$G$1)+$G$1,0)</f>
        <v>106</v>
      </c>
      <c r="P34" s="1">
        <f ca="1">ROUND(RAND()*($J$1-$G$1)+$G$1,0)</f>
        <v>489</v>
      </c>
      <c r="Q34" s="1">
        <f ca="1">ROUND(RAND()*($J$1-$G$1)+$G$1,0)</f>
        <v>753</v>
      </c>
      <c r="R34" s="1">
        <f ca="1">ROUND(RAND()*($J$1-$G$1)+$G$1,0)</f>
        <v>10</v>
      </c>
      <c r="S34" s="1">
        <f ca="1">ROUND(RAND()*($J$1-$G$1)+$G$1,0)</f>
        <v>542</v>
      </c>
      <c r="T34" s="1">
        <f ca="1">ROUND(RAND()*($J$1-$G$1)+$G$1,0)</f>
        <v>622</v>
      </c>
      <c r="U34" s="1">
        <f ca="1">ROUND(RAND()*($J$1-$G$1)+$G$1,0)</f>
        <v>768</v>
      </c>
      <c r="V34" s="1">
        <f ca="1">ROUND(RAND()*($J$1-$G$1)+$G$1,0)</f>
        <v>856</v>
      </c>
      <c r="W34" s="1">
        <f ca="1" t="shared" si="1"/>
        <v>188</v>
      </c>
      <c r="X34" s="1">
        <f ca="1" t="shared" si="1"/>
        <v>368</v>
      </c>
      <c r="Y34" s="1">
        <f ca="1" t="shared" si="1"/>
        <v>710</v>
      </c>
    </row>
    <row r="35" spans="1:25" ht="15">
      <c r="A35" s="1">
        <f ca="1" t="shared" si="4"/>
        <v>668</v>
      </c>
      <c r="B35" s="1">
        <f ca="1" t="shared" si="4"/>
        <v>19</v>
      </c>
      <c r="C35" s="1">
        <f ca="1" t="shared" si="4"/>
        <v>38</v>
      </c>
      <c r="D35" s="1">
        <f ca="1" t="shared" si="4"/>
        <v>36</v>
      </c>
      <c r="E35" s="1">
        <f ca="1" t="shared" si="4"/>
        <v>961</v>
      </c>
      <c r="F35" s="1">
        <f ca="1" t="shared" si="4"/>
        <v>209</v>
      </c>
      <c r="G35" s="1">
        <f ca="1" t="shared" si="4"/>
        <v>345</v>
      </c>
      <c r="H35" s="1">
        <f ca="1" t="shared" si="4"/>
        <v>167</v>
      </c>
      <c r="I35" s="1">
        <f ca="1" t="shared" si="4"/>
        <v>198</v>
      </c>
      <c r="J35" s="1">
        <f ca="1" t="shared" si="4"/>
        <v>742</v>
      </c>
      <c r="K35" s="1">
        <f ca="1">ROUND(RAND()*($J$1-$G$1)+$G$1,0)</f>
        <v>131</v>
      </c>
      <c r="L35" s="1">
        <f ca="1">ROUND(RAND()*($J$1-$G$1)+$G$1,0)</f>
        <v>520</v>
      </c>
      <c r="M35" s="1">
        <f ca="1">ROUND(RAND()*($J$1-$G$1)+$G$1,0)</f>
        <v>521</v>
      </c>
      <c r="N35" s="1">
        <f ca="1">ROUND(RAND()*($J$1-$G$1)+$G$1,0)</f>
        <v>568</v>
      </c>
      <c r="O35" s="1">
        <f ca="1">ROUND(RAND()*($J$1-$G$1)+$G$1,0)</f>
        <v>783</v>
      </c>
      <c r="P35" s="1">
        <f ca="1">ROUND(RAND()*($J$1-$G$1)+$G$1,0)</f>
        <v>784</v>
      </c>
      <c r="Q35" s="1">
        <f ca="1">ROUND(RAND()*($J$1-$G$1)+$G$1,0)</f>
        <v>364</v>
      </c>
      <c r="R35" s="1">
        <f ca="1">ROUND(RAND()*($J$1-$G$1)+$G$1,0)</f>
        <v>399</v>
      </c>
      <c r="S35" s="1">
        <f ca="1">ROUND(RAND()*($J$1-$G$1)+$G$1,0)</f>
        <v>659</v>
      </c>
      <c r="T35" s="1">
        <f ca="1">ROUND(RAND()*($J$1-$G$1)+$G$1,0)</f>
        <v>817</v>
      </c>
      <c r="U35" s="1">
        <f ca="1">ROUND(RAND()*($J$1-$G$1)+$G$1,0)</f>
        <v>738</v>
      </c>
      <c r="V35" s="1">
        <f ca="1">ROUND(RAND()*($J$1-$G$1)+$G$1,0)</f>
        <v>452</v>
      </c>
      <c r="W35" s="1">
        <f ca="1" t="shared" si="1"/>
        <v>171</v>
      </c>
      <c r="X35" s="1">
        <f ca="1" t="shared" si="1"/>
        <v>807</v>
      </c>
      <c r="Y35" s="1">
        <f ca="1" t="shared" si="1"/>
        <v>219</v>
      </c>
    </row>
    <row r="36" spans="1:25" ht="15">
      <c r="A36" s="1">
        <f ca="1" t="shared" si="4"/>
        <v>450</v>
      </c>
      <c r="B36" s="1">
        <f ca="1" t="shared" si="4"/>
        <v>7</v>
      </c>
      <c r="C36" s="1">
        <f ca="1" t="shared" si="4"/>
        <v>752</v>
      </c>
      <c r="D36" s="1">
        <f ca="1" t="shared" si="4"/>
        <v>918</v>
      </c>
      <c r="E36" s="1">
        <f ca="1" t="shared" si="4"/>
        <v>830</v>
      </c>
      <c r="F36" s="1">
        <f ca="1" t="shared" si="4"/>
        <v>251</v>
      </c>
      <c r="G36" s="1">
        <f ca="1" t="shared" si="4"/>
        <v>107</v>
      </c>
      <c r="H36" s="1">
        <f ca="1" t="shared" si="4"/>
        <v>429</v>
      </c>
      <c r="I36" s="1">
        <f ca="1" t="shared" si="4"/>
        <v>930</v>
      </c>
      <c r="J36" s="1">
        <f ca="1" t="shared" si="4"/>
        <v>430</v>
      </c>
      <c r="K36" s="1">
        <f ca="1">ROUND(RAND()*($J$1-$G$1)+$G$1,0)</f>
        <v>734</v>
      </c>
      <c r="L36" s="1">
        <f ca="1">ROUND(RAND()*($J$1-$G$1)+$G$1,0)</f>
        <v>839</v>
      </c>
      <c r="M36" s="1">
        <f ca="1">ROUND(RAND()*($J$1-$G$1)+$G$1,0)</f>
        <v>822</v>
      </c>
      <c r="N36" s="1">
        <f ca="1">ROUND(RAND()*($J$1-$G$1)+$G$1,0)</f>
        <v>836</v>
      </c>
      <c r="O36" s="1">
        <f ca="1">ROUND(RAND()*($J$1-$G$1)+$G$1,0)</f>
        <v>185</v>
      </c>
      <c r="P36" s="1">
        <f ca="1">ROUND(RAND()*($J$1-$G$1)+$G$1,0)</f>
        <v>995</v>
      </c>
      <c r="Q36" s="1">
        <f ca="1">ROUND(RAND()*($J$1-$G$1)+$G$1,0)</f>
        <v>334</v>
      </c>
      <c r="R36" s="1">
        <f ca="1">ROUND(RAND()*($J$1-$G$1)+$G$1,0)</f>
        <v>656</v>
      </c>
      <c r="S36" s="1">
        <f ca="1">ROUND(RAND()*($J$1-$G$1)+$G$1,0)</f>
        <v>107</v>
      </c>
      <c r="T36" s="1">
        <f ca="1">ROUND(RAND()*($J$1-$G$1)+$G$1,0)</f>
        <v>57</v>
      </c>
      <c r="U36" s="1">
        <f ca="1">ROUND(RAND()*($J$1-$G$1)+$G$1,0)</f>
        <v>892</v>
      </c>
      <c r="V36" s="1">
        <f ca="1">ROUND(RAND()*($J$1-$G$1)+$G$1,0)</f>
        <v>814</v>
      </c>
      <c r="W36" s="1">
        <f ca="1" t="shared" si="1"/>
        <v>323</v>
      </c>
      <c r="X36" s="1">
        <f ca="1" t="shared" si="1"/>
        <v>628</v>
      </c>
      <c r="Y36" s="1">
        <f ca="1" t="shared" si="1"/>
        <v>388</v>
      </c>
    </row>
    <row r="37" spans="1:25" ht="15">
      <c r="A37" s="1">
        <f ca="1" t="shared" si="4"/>
        <v>511</v>
      </c>
      <c r="B37" s="1">
        <f ca="1" t="shared" si="4"/>
        <v>454</v>
      </c>
      <c r="C37" s="1">
        <f ca="1" t="shared" si="4"/>
        <v>368</v>
      </c>
      <c r="D37" s="1">
        <f ca="1" t="shared" si="4"/>
        <v>16</v>
      </c>
      <c r="E37" s="1">
        <f ca="1" t="shared" si="4"/>
        <v>68</v>
      </c>
      <c r="F37" s="1">
        <f ca="1" t="shared" si="4"/>
        <v>837</v>
      </c>
      <c r="G37" s="1">
        <f ca="1" t="shared" si="4"/>
        <v>574</v>
      </c>
      <c r="H37" s="1">
        <f ca="1" t="shared" si="4"/>
        <v>804</v>
      </c>
      <c r="I37" s="1">
        <f ca="1" t="shared" si="4"/>
        <v>204</v>
      </c>
      <c r="J37" s="1">
        <f ca="1" t="shared" si="4"/>
        <v>255</v>
      </c>
      <c r="K37" s="1">
        <f ca="1">ROUND(RAND()*($J$1-$G$1)+$G$1,0)</f>
        <v>320</v>
      </c>
      <c r="L37" s="1">
        <f ca="1">ROUND(RAND()*($J$1-$G$1)+$G$1,0)</f>
        <v>634</v>
      </c>
      <c r="M37" s="1">
        <f ca="1">ROUND(RAND()*($J$1-$G$1)+$G$1,0)</f>
        <v>109</v>
      </c>
      <c r="N37" s="1">
        <f ca="1">ROUND(RAND()*($J$1-$G$1)+$G$1,0)</f>
        <v>641</v>
      </c>
      <c r="O37" s="1">
        <f ca="1">ROUND(RAND()*($J$1-$G$1)+$G$1,0)</f>
        <v>448</v>
      </c>
      <c r="P37" s="1">
        <f ca="1">ROUND(RAND()*($J$1-$G$1)+$G$1,0)</f>
        <v>314</v>
      </c>
      <c r="Q37" s="1">
        <f ca="1">ROUND(RAND()*($J$1-$G$1)+$G$1,0)</f>
        <v>886</v>
      </c>
      <c r="R37" s="1">
        <f ca="1">ROUND(RAND()*($J$1-$G$1)+$G$1,0)</f>
        <v>303</v>
      </c>
      <c r="S37" s="1">
        <f ca="1">ROUND(RAND()*($J$1-$G$1)+$G$1,0)</f>
        <v>536</v>
      </c>
      <c r="T37" s="1">
        <f ca="1">ROUND(RAND()*($J$1-$G$1)+$G$1,0)</f>
        <v>113</v>
      </c>
      <c r="U37" s="1">
        <f ca="1">ROUND(RAND()*($J$1-$G$1)+$G$1,0)</f>
        <v>12</v>
      </c>
      <c r="V37" s="1">
        <f ca="1">ROUND(RAND()*($J$1-$G$1)+$G$1,0)</f>
        <v>197</v>
      </c>
      <c r="W37" s="1">
        <f ca="1" t="shared" si="1"/>
        <v>532</v>
      </c>
      <c r="X37" s="1">
        <f ca="1" t="shared" si="1"/>
        <v>989</v>
      </c>
      <c r="Y37" s="1">
        <f ca="1" t="shared" si="1"/>
        <v>965</v>
      </c>
    </row>
    <row r="38" spans="1:25" ht="15">
      <c r="A38" s="1">
        <f ca="1" t="shared" si="4"/>
        <v>643</v>
      </c>
      <c r="B38" s="1">
        <f ca="1" t="shared" si="4"/>
        <v>19</v>
      </c>
      <c r="C38" s="1">
        <f ca="1" t="shared" si="4"/>
        <v>670</v>
      </c>
      <c r="D38" s="1">
        <f ca="1" t="shared" si="4"/>
        <v>584</v>
      </c>
      <c r="E38" s="1">
        <f ca="1" t="shared" si="4"/>
        <v>143</v>
      </c>
      <c r="F38" s="1">
        <f ca="1" t="shared" si="4"/>
        <v>550</v>
      </c>
      <c r="G38" s="1">
        <f ca="1" t="shared" si="4"/>
        <v>207</v>
      </c>
      <c r="H38" s="1">
        <f ca="1" t="shared" si="4"/>
        <v>492</v>
      </c>
      <c r="I38" s="1">
        <f ca="1" t="shared" si="4"/>
        <v>710</v>
      </c>
      <c r="J38" s="1">
        <f ca="1" t="shared" si="4"/>
        <v>776</v>
      </c>
      <c r="K38" s="1">
        <f ca="1">ROUND(RAND()*($J$1-$G$1)+$G$1,0)</f>
        <v>45</v>
      </c>
      <c r="L38" s="1">
        <f ca="1">ROUND(RAND()*($J$1-$G$1)+$G$1,0)</f>
        <v>127</v>
      </c>
      <c r="M38" s="1">
        <f ca="1">ROUND(RAND()*($J$1-$G$1)+$G$1,0)</f>
        <v>61</v>
      </c>
      <c r="N38" s="1">
        <f ca="1">ROUND(RAND()*($J$1-$G$1)+$G$1,0)</f>
        <v>481</v>
      </c>
      <c r="O38" s="1">
        <f ca="1">ROUND(RAND()*($J$1-$G$1)+$G$1,0)</f>
        <v>753</v>
      </c>
      <c r="P38" s="1">
        <f ca="1">ROUND(RAND()*($J$1-$G$1)+$G$1,0)</f>
        <v>891</v>
      </c>
      <c r="Q38" s="1">
        <f ca="1">ROUND(RAND()*($J$1-$G$1)+$G$1,0)</f>
        <v>92</v>
      </c>
      <c r="R38" s="1">
        <f ca="1">ROUND(RAND()*($J$1-$G$1)+$G$1,0)</f>
        <v>324</v>
      </c>
      <c r="S38" s="1">
        <f ca="1">ROUND(RAND()*($J$1-$G$1)+$G$1,0)</f>
        <v>353</v>
      </c>
      <c r="T38" s="1">
        <f ca="1">ROUND(RAND()*($J$1-$G$1)+$G$1,0)</f>
        <v>858</v>
      </c>
      <c r="U38" s="1">
        <f ca="1">ROUND(RAND()*($J$1-$G$1)+$G$1,0)</f>
        <v>708</v>
      </c>
      <c r="V38" s="1">
        <f ca="1">ROUND(RAND()*($J$1-$G$1)+$G$1,0)</f>
        <v>275</v>
      </c>
      <c r="W38" s="1">
        <f ca="1" t="shared" si="1"/>
        <v>825</v>
      </c>
      <c r="X38" s="1">
        <f ca="1" t="shared" si="1"/>
        <v>555</v>
      </c>
      <c r="Y38" s="1">
        <f ca="1" t="shared" si="1"/>
        <v>452</v>
      </c>
    </row>
    <row r="39" spans="1:25" ht="15">
      <c r="A39" s="1">
        <f ca="1" t="shared" si="4"/>
        <v>307</v>
      </c>
      <c r="B39" s="1">
        <f ca="1" t="shared" si="4"/>
        <v>485</v>
      </c>
      <c r="C39" s="1">
        <f ca="1" t="shared" si="4"/>
        <v>7</v>
      </c>
      <c r="D39" s="1">
        <f ca="1" t="shared" si="4"/>
        <v>649</v>
      </c>
      <c r="E39" s="1">
        <f ca="1" t="shared" si="4"/>
        <v>682</v>
      </c>
      <c r="F39" s="1">
        <f ca="1" t="shared" si="4"/>
        <v>934</v>
      </c>
      <c r="G39" s="1">
        <f ca="1" t="shared" si="4"/>
        <v>988</v>
      </c>
      <c r="H39" s="1">
        <f ca="1" t="shared" si="4"/>
        <v>361</v>
      </c>
      <c r="I39" s="1">
        <f ca="1" t="shared" si="4"/>
        <v>197</v>
      </c>
      <c r="J39" s="1">
        <f ca="1" t="shared" si="4"/>
        <v>955</v>
      </c>
      <c r="K39" s="1">
        <f ca="1">ROUND(RAND()*($J$1-$G$1)+$G$1,0)</f>
        <v>190</v>
      </c>
      <c r="L39" s="1">
        <f ca="1">ROUND(RAND()*($J$1-$G$1)+$G$1,0)</f>
        <v>872</v>
      </c>
      <c r="M39" s="1">
        <f ca="1">ROUND(RAND()*($J$1-$G$1)+$G$1,0)</f>
        <v>523</v>
      </c>
      <c r="N39" s="1">
        <f ca="1">ROUND(RAND()*($J$1-$G$1)+$G$1,0)</f>
        <v>90</v>
      </c>
      <c r="O39" s="1">
        <f ca="1">ROUND(RAND()*($J$1-$G$1)+$G$1,0)</f>
        <v>558</v>
      </c>
      <c r="P39" s="1">
        <f ca="1">ROUND(RAND()*($J$1-$G$1)+$G$1,0)</f>
        <v>382</v>
      </c>
      <c r="Q39" s="1">
        <f ca="1">ROUND(RAND()*($J$1-$G$1)+$G$1,0)</f>
        <v>407</v>
      </c>
      <c r="R39" s="1">
        <f ca="1">ROUND(RAND()*($J$1-$G$1)+$G$1,0)</f>
        <v>711</v>
      </c>
      <c r="S39" s="1">
        <f ca="1">ROUND(RAND()*($J$1-$G$1)+$G$1,0)</f>
        <v>266</v>
      </c>
      <c r="T39" s="1">
        <f ca="1">ROUND(RAND()*($J$1-$G$1)+$G$1,0)</f>
        <v>895</v>
      </c>
      <c r="U39" s="1">
        <f ca="1">ROUND(RAND()*($J$1-$G$1)+$G$1,0)</f>
        <v>743</v>
      </c>
      <c r="V39" s="1">
        <f ca="1">ROUND(RAND()*($J$1-$G$1)+$G$1,0)</f>
        <v>153</v>
      </c>
      <c r="W39" s="1">
        <f ca="1" t="shared" si="1"/>
        <v>124</v>
      </c>
      <c r="X39" s="1">
        <f ca="1" t="shared" si="1"/>
        <v>918</v>
      </c>
      <c r="Y39" s="1">
        <f ca="1" t="shared" si="1"/>
        <v>139</v>
      </c>
    </row>
    <row r="40" spans="1:25" ht="15">
      <c r="A40" s="1">
        <f ca="1" t="shared" si="4"/>
        <v>590</v>
      </c>
      <c r="B40" s="1">
        <f ca="1" t="shared" si="4"/>
        <v>949</v>
      </c>
      <c r="C40" s="1">
        <f ca="1" t="shared" si="4"/>
        <v>622</v>
      </c>
      <c r="D40" s="1">
        <f ca="1" t="shared" si="4"/>
        <v>410</v>
      </c>
      <c r="E40" s="1">
        <f ca="1" t="shared" si="4"/>
        <v>359</v>
      </c>
      <c r="F40" s="1">
        <f ca="1" t="shared" si="4"/>
        <v>477</v>
      </c>
      <c r="G40" s="1">
        <f ca="1" t="shared" si="4"/>
        <v>19</v>
      </c>
      <c r="H40" s="1">
        <f ca="1" t="shared" si="4"/>
        <v>719</v>
      </c>
      <c r="I40" s="1">
        <f ca="1" t="shared" si="4"/>
        <v>894</v>
      </c>
      <c r="J40" s="1">
        <f ca="1" t="shared" si="4"/>
        <v>599</v>
      </c>
      <c r="K40" s="1">
        <f ca="1">ROUND(RAND()*($J$1-$G$1)+$G$1,0)</f>
        <v>278</v>
      </c>
      <c r="L40" s="1">
        <f ca="1">ROUND(RAND()*($J$1-$G$1)+$G$1,0)</f>
        <v>486</v>
      </c>
      <c r="M40" s="1">
        <f ca="1">ROUND(RAND()*($J$1-$G$1)+$G$1,0)</f>
        <v>494</v>
      </c>
      <c r="N40" s="1">
        <f ca="1">ROUND(RAND()*($J$1-$G$1)+$G$1,0)</f>
        <v>765</v>
      </c>
      <c r="O40" s="1">
        <f ca="1">ROUND(RAND()*($J$1-$G$1)+$G$1,0)</f>
        <v>657</v>
      </c>
      <c r="P40" s="1">
        <f ca="1">ROUND(RAND()*($J$1-$G$1)+$G$1,0)</f>
        <v>350</v>
      </c>
      <c r="Q40" s="1">
        <f ca="1">ROUND(RAND()*($J$1-$G$1)+$G$1,0)</f>
        <v>853</v>
      </c>
      <c r="R40" s="1">
        <f ca="1">ROUND(RAND()*($J$1-$G$1)+$G$1,0)</f>
        <v>439</v>
      </c>
      <c r="S40" s="1">
        <f ca="1">ROUND(RAND()*($J$1-$G$1)+$G$1,0)</f>
        <v>655</v>
      </c>
      <c r="T40" s="1">
        <f ca="1">ROUND(RAND()*($J$1-$G$1)+$G$1,0)</f>
        <v>290</v>
      </c>
      <c r="U40" s="1">
        <f ca="1">ROUND(RAND()*($J$1-$G$1)+$G$1,0)</f>
        <v>298</v>
      </c>
      <c r="V40" s="1">
        <f ca="1">ROUND(RAND()*($J$1-$G$1)+$G$1,0)</f>
        <v>260</v>
      </c>
      <c r="W40" s="1">
        <f ca="1" t="shared" si="1"/>
        <v>557</v>
      </c>
      <c r="X40" s="1">
        <f ca="1" t="shared" si="1"/>
        <v>978</v>
      </c>
      <c r="Y40" s="1">
        <f ca="1" t="shared" si="1"/>
        <v>885</v>
      </c>
    </row>
    <row r="41" spans="1:25" ht="15">
      <c r="A41" s="1">
        <f ca="1" t="shared" si="4"/>
        <v>250</v>
      </c>
      <c r="B41" s="1">
        <f ca="1" t="shared" si="4"/>
        <v>69</v>
      </c>
      <c r="C41" s="1">
        <f ca="1" t="shared" si="4"/>
        <v>879</v>
      </c>
      <c r="D41" s="1">
        <f ca="1" t="shared" si="4"/>
        <v>45</v>
      </c>
      <c r="E41" s="1">
        <f ca="1" t="shared" si="4"/>
        <v>675</v>
      </c>
      <c r="F41" s="1">
        <f ca="1" t="shared" si="4"/>
        <v>991</v>
      </c>
      <c r="G41" s="1">
        <f ca="1" t="shared" si="4"/>
        <v>843</v>
      </c>
      <c r="H41" s="1">
        <f ca="1" t="shared" si="4"/>
        <v>751</v>
      </c>
      <c r="I41" s="1">
        <f ca="1" t="shared" si="4"/>
        <v>21</v>
      </c>
      <c r="J41" s="1">
        <f ca="1" t="shared" si="4"/>
        <v>370</v>
      </c>
      <c r="K41" s="1">
        <f ca="1">ROUND(RAND()*($J$1-$G$1)+$G$1,0)</f>
        <v>894</v>
      </c>
      <c r="L41" s="1">
        <f ca="1">ROUND(RAND()*($J$1-$G$1)+$G$1,0)</f>
        <v>238</v>
      </c>
      <c r="M41" s="1">
        <f ca="1">ROUND(RAND()*($J$1-$G$1)+$G$1,0)</f>
        <v>864</v>
      </c>
      <c r="N41" s="1">
        <f ca="1">ROUND(RAND()*($J$1-$G$1)+$G$1,0)</f>
        <v>266</v>
      </c>
      <c r="O41" s="1">
        <f ca="1">ROUND(RAND()*($J$1-$G$1)+$G$1,0)</f>
        <v>508</v>
      </c>
      <c r="P41" s="1">
        <f ca="1">ROUND(RAND()*($J$1-$G$1)+$G$1,0)</f>
        <v>948</v>
      </c>
      <c r="Q41" s="1">
        <f ca="1">ROUND(RAND()*($J$1-$G$1)+$G$1,0)</f>
        <v>700</v>
      </c>
      <c r="R41" s="1">
        <f ca="1">ROUND(RAND()*($J$1-$G$1)+$G$1,0)</f>
        <v>345</v>
      </c>
      <c r="S41" s="1">
        <f ca="1">ROUND(RAND()*($J$1-$G$1)+$G$1,0)</f>
        <v>773</v>
      </c>
      <c r="T41" s="1">
        <f ca="1">ROUND(RAND()*($J$1-$G$1)+$G$1,0)</f>
        <v>583</v>
      </c>
      <c r="U41" s="1">
        <f ca="1">ROUND(RAND()*($J$1-$G$1)+$G$1,0)</f>
        <v>82</v>
      </c>
      <c r="V41" s="1">
        <f ca="1">ROUND(RAND()*($J$1-$G$1)+$G$1,0)</f>
        <v>151</v>
      </c>
      <c r="W41" s="1">
        <f ca="1" t="shared" si="1"/>
        <v>465</v>
      </c>
      <c r="X41" s="1">
        <f ca="1" t="shared" si="1"/>
        <v>858</v>
      </c>
      <c r="Y41" s="1">
        <f ca="1" t="shared" si="1"/>
        <v>749</v>
      </c>
    </row>
    <row r="42" spans="1:25" ht="15">
      <c r="A42" s="1">
        <f ca="1" t="shared" si="4"/>
        <v>238</v>
      </c>
      <c r="B42" s="1">
        <f ca="1" t="shared" si="4"/>
        <v>903</v>
      </c>
      <c r="C42" s="1">
        <f ca="1" t="shared" si="4"/>
        <v>780</v>
      </c>
      <c r="D42" s="1">
        <f ca="1" t="shared" si="4"/>
        <v>928</v>
      </c>
      <c r="E42" s="1">
        <f ca="1" t="shared" si="4"/>
        <v>548</v>
      </c>
      <c r="F42" s="1">
        <f ca="1" t="shared" si="4"/>
        <v>661</v>
      </c>
      <c r="G42" s="1">
        <f ca="1" t="shared" si="4"/>
        <v>229</v>
      </c>
      <c r="H42" s="1">
        <f ca="1" t="shared" si="4"/>
        <v>546</v>
      </c>
      <c r="I42" s="1">
        <f ca="1" t="shared" si="4"/>
        <v>715</v>
      </c>
      <c r="J42" s="1">
        <f ca="1" t="shared" si="4"/>
        <v>283</v>
      </c>
      <c r="K42" s="1">
        <f ca="1">ROUND(RAND()*($J$1-$G$1)+$G$1,0)</f>
        <v>268</v>
      </c>
      <c r="L42" s="1">
        <f ca="1">ROUND(RAND()*($J$1-$G$1)+$G$1,0)</f>
        <v>576</v>
      </c>
      <c r="M42" s="1">
        <f ca="1">ROUND(RAND()*($J$1-$G$1)+$G$1,0)</f>
        <v>723</v>
      </c>
      <c r="N42" s="1">
        <f ca="1">ROUND(RAND()*($J$1-$G$1)+$G$1,0)</f>
        <v>924</v>
      </c>
      <c r="O42" s="1">
        <f ca="1">ROUND(RAND()*($J$1-$G$1)+$G$1,0)</f>
        <v>531</v>
      </c>
      <c r="P42" s="1">
        <f ca="1">ROUND(RAND()*($J$1-$G$1)+$G$1,0)</f>
        <v>697</v>
      </c>
      <c r="Q42" s="1">
        <f ca="1">ROUND(RAND()*($J$1-$G$1)+$G$1,0)</f>
        <v>771</v>
      </c>
      <c r="R42" s="1">
        <f ca="1">ROUND(RAND()*($J$1-$G$1)+$G$1,0)</f>
        <v>160</v>
      </c>
      <c r="S42" s="1">
        <f ca="1">ROUND(RAND()*($J$1-$G$1)+$G$1,0)</f>
        <v>205</v>
      </c>
      <c r="T42" s="1">
        <f ca="1">ROUND(RAND()*($J$1-$G$1)+$G$1,0)</f>
        <v>404</v>
      </c>
      <c r="U42" s="1">
        <f ca="1">ROUND(RAND()*($J$1-$G$1)+$G$1,0)</f>
        <v>142</v>
      </c>
      <c r="V42" s="1">
        <f ca="1">ROUND(RAND()*($J$1-$G$1)+$G$1,0)</f>
        <v>230</v>
      </c>
      <c r="W42" s="1">
        <f ca="1" t="shared" si="1"/>
        <v>538</v>
      </c>
      <c r="X42" s="1">
        <f ca="1" t="shared" si="1"/>
        <v>993</v>
      </c>
      <c r="Y42" s="1">
        <f ca="1" t="shared" si="1"/>
        <v>982</v>
      </c>
    </row>
    <row r="43" spans="1:25" ht="15">
      <c r="A43" s="1">
        <f aca="true" ca="1" t="shared" si="5" ref="A43:P52">ROUND(RAND()*($J$1-$G$1)+$G$1,0)</f>
        <v>902</v>
      </c>
      <c r="B43" s="1">
        <f ca="1" t="shared" si="5"/>
        <v>319</v>
      </c>
      <c r="C43" s="1">
        <f ca="1" t="shared" si="5"/>
        <v>903</v>
      </c>
      <c r="D43" s="1">
        <f ca="1" t="shared" si="5"/>
        <v>804</v>
      </c>
      <c r="E43" s="1">
        <f ca="1" t="shared" si="5"/>
        <v>449</v>
      </c>
      <c r="F43" s="1">
        <f ca="1" t="shared" si="5"/>
        <v>902</v>
      </c>
      <c r="G43" s="1">
        <f ca="1" t="shared" si="5"/>
        <v>652</v>
      </c>
      <c r="H43" s="1">
        <f ca="1" t="shared" si="5"/>
        <v>533</v>
      </c>
      <c r="I43" s="1">
        <f ca="1" t="shared" si="5"/>
        <v>301</v>
      </c>
      <c r="J43" s="1">
        <f ca="1" t="shared" si="5"/>
        <v>842</v>
      </c>
      <c r="K43" s="1">
        <f ca="1">ROUND(RAND()*($J$1-$G$1)+$G$1,0)</f>
        <v>698</v>
      </c>
      <c r="L43" s="1">
        <f ca="1">ROUND(RAND()*($J$1-$G$1)+$G$1,0)</f>
        <v>564</v>
      </c>
      <c r="M43" s="1">
        <f ca="1">ROUND(RAND()*($J$1-$G$1)+$G$1,0)</f>
        <v>5</v>
      </c>
      <c r="N43" s="1">
        <f ca="1">ROUND(RAND()*($J$1-$G$1)+$G$1,0)</f>
        <v>660</v>
      </c>
      <c r="O43" s="1">
        <f ca="1">ROUND(RAND()*($J$1-$G$1)+$G$1,0)</f>
        <v>236</v>
      </c>
      <c r="P43" s="1">
        <f ca="1">ROUND(RAND()*($J$1-$G$1)+$G$1,0)</f>
        <v>481</v>
      </c>
      <c r="Q43" s="1">
        <f ca="1">ROUND(RAND()*($J$1-$G$1)+$G$1,0)</f>
        <v>534</v>
      </c>
      <c r="R43" s="1">
        <f ca="1">ROUND(RAND()*($J$1-$G$1)+$G$1,0)</f>
        <v>894</v>
      </c>
      <c r="S43" s="1">
        <f ca="1">ROUND(RAND()*($J$1-$G$1)+$G$1,0)</f>
        <v>135</v>
      </c>
      <c r="T43" s="1">
        <f ca="1">ROUND(RAND()*($J$1-$G$1)+$G$1,0)</f>
        <v>950</v>
      </c>
      <c r="U43" s="1">
        <f ca="1">ROUND(RAND()*($J$1-$G$1)+$G$1,0)</f>
        <v>792</v>
      </c>
      <c r="V43" s="1">
        <f ca="1">ROUND(RAND()*($J$1-$G$1)+$G$1,0)</f>
        <v>867</v>
      </c>
      <c r="W43" s="1">
        <f ca="1" t="shared" si="1"/>
        <v>646</v>
      </c>
      <c r="X43" s="1">
        <f ca="1" t="shared" si="1"/>
        <v>563</v>
      </c>
      <c r="Y43" s="1">
        <f ca="1" t="shared" si="1"/>
        <v>332</v>
      </c>
    </row>
    <row r="44" spans="1:25" ht="15">
      <c r="A44" s="1">
        <f ca="1" t="shared" si="5"/>
        <v>98</v>
      </c>
      <c r="B44" s="1">
        <f ca="1" t="shared" si="5"/>
        <v>872</v>
      </c>
      <c r="C44" s="1">
        <f ca="1" t="shared" si="5"/>
        <v>163</v>
      </c>
      <c r="D44" s="1">
        <f ca="1" t="shared" si="5"/>
        <v>753</v>
      </c>
      <c r="E44" s="1">
        <f ca="1" t="shared" si="5"/>
        <v>306</v>
      </c>
      <c r="F44" s="1">
        <f ca="1" t="shared" si="5"/>
        <v>752</v>
      </c>
      <c r="G44" s="1">
        <f ca="1" t="shared" si="5"/>
        <v>283</v>
      </c>
      <c r="H44" s="1">
        <f ca="1" t="shared" si="5"/>
        <v>802</v>
      </c>
      <c r="I44" s="1">
        <f ca="1" t="shared" si="5"/>
        <v>816</v>
      </c>
      <c r="J44" s="1">
        <f ca="1" t="shared" si="5"/>
        <v>794</v>
      </c>
      <c r="K44" s="1">
        <f ca="1">ROUND(RAND()*($J$1-$G$1)+$G$1,0)</f>
        <v>525</v>
      </c>
      <c r="L44" s="1">
        <f ca="1">ROUND(RAND()*($J$1-$G$1)+$G$1,0)</f>
        <v>667</v>
      </c>
      <c r="M44" s="1">
        <f ca="1">ROUND(RAND()*($J$1-$G$1)+$G$1,0)</f>
        <v>840</v>
      </c>
      <c r="N44" s="1">
        <f ca="1">ROUND(RAND()*($J$1-$G$1)+$G$1,0)</f>
        <v>516</v>
      </c>
      <c r="O44" s="1">
        <f ca="1">ROUND(RAND()*($J$1-$G$1)+$G$1,0)</f>
        <v>375</v>
      </c>
      <c r="P44" s="1">
        <f ca="1">ROUND(RAND()*($J$1-$G$1)+$G$1,0)</f>
        <v>269</v>
      </c>
      <c r="Q44" s="1">
        <f ca="1">ROUND(RAND()*($J$1-$G$1)+$G$1,0)</f>
        <v>692</v>
      </c>
      <c r="R44" s="1">
        <f ca="1">ROUND(RAND()*($J$1-$G$1)+$G$1,0)</f>
        <v>590</v>
      </c>
      <c r="S44" s="1">
        <f ca="1">ROUND(RAND()*($J$1-$G$1)+$G$1,0)</f>
        <v>583</v>
      </c>
      <c r="T44" s="1">
        <f ca="1">ROUND(RAND()*($J$1-$G$1)+$G$1,0)</f>
        <v>731</v>
      </c>
      <c r="U44" s="1">
        <f ca="1">ROUND(RAND()*($J$1-$G$1)+$G$1,0)</f>
        <v>118</v>
      </c>
      <c r="V44" s="1">
        <f ca="1">ROUND(RAND()*($J$1-$G$1)+$G$1,0)</f>
        <v>223</v>
      </c>
      <c r="W44" s="1">
        <f ca="1" t="shared" si="1"/>
        <v>96</v>
      </c>
      <c r="X44" s="1">
        <f ca="1" t="shared" si="1"/>
        <v>706</v>
      </c>
      <c r="Y44" s="1">
        <f ca="1" t="shared" si="1"/>
        <v>751</v>
      </c>
    </row>
    <row r="45" spans="1:25" ht="15">
      <c r="A45" s="1">
        <f ca="1" t="shared" si="5"/>
        <v>3</v>
      </c>
      <c r="B45" s="1">
        <f ca="1" t="shared" si="5"/>
        <v>776</v>
      </c>
      <c r="C45" s="1">
        <f ca="1" t="shared" si="5"/>
        <v>709</v>
      </c>
      <c r="D45" s="1">
        <f ca="1" t="shared" si="5"/>
        <v>632</v>
      </c>
      <c r="E45" s="1">
        <f ca="1" t="shared" si="5"/>
        <v>1000</v>
      </c>
      <c r="F45" s="1">
        <f ca="1" t="shared" si="5"/>
        <v>202</v>
      </c>
      <c r="G45" s="1">
        <f ca="1" t="shared" si="5"/>
        <v>849</v>
      </c>
      <c r="H45" s="1">
        <f ca="1" t="shared" si="5"/>
        <v>433</v>
      </c>
      <c r="I45" s="1">
        <f ca="1" t="shared" si="5"/>
        <v>48</v>
      </c>
      <c r="J45" s="1">
        <f ca="1" t="shared" si="5"/>
        <v>865</v>
      </c>
      <c r="K45" s="1">
        <f ca="1">ROUND(RAND()*($J$1-$G$1)+$G$1,0)</f>
        <v>783</v>
      </c>
      <c r="L45" s="1">
        <f ca="1">ROUND(RAND()*($J$1-$G$1)+$G$1,0)</f>
        <v>902</v>
      </c>
      <c r="M45" s="1">
        <f ca="1">ROUND(RAND()*($J$1-$G$1)+$G$1,0)</f>
        <v>780</v>
      </c>
      <c r="N45" s="1">
        <f ca="1">ROUND(RAND()*($J$1-$G$1)+$G$1,0)</f>
        <v>83</v>
      </c>
      <c r="O45" s="1">
        <f ca="1">ROUND(RAND()*($J$1-$G$1)+$G$1,0)</f>
        <v>162</v>
      </c>
      <c r="P45" s="1">
        <f ca="1">ROUND(RAND()*($J$1-$G$1)+$G$1,0)</f>
        <v>952</v>
      </c>
      <c r="Q45" s="1">
        <f ca="1">ROUND(RAND()*($J$1-$G$1)+$G$1,0)</f>
        <v>954</v>
      </c>
      <c r="R45" s="1">
        <f ca="1">ROUND(RAND()*($J$1-$G$1)+$G$1,0)</f>
        <v>19</v>
      </c>
      <c r="S45" s="1">
        <f ca="1">ROUND(RAND()*($J$1-$G$1)+$G$1,0)</f>
        <v>742</v>
      </c>
      <c r="T45" s="1">
        <f ca="1">ROUND(RAND()*($J$1-$G$1)+$G$1,0)</f>
        <v>549</v>
      </c>
      <c r="U45" s="1">
        <f ca="1">ROUND(RAND()*($J$1-$G$1)+$G$1,0)</f>
        <v>342</v>
      </c>
      <c r="V45" s="1">
        <f ca="1">ROUND(RAND()*($J$1-$G$1)+$G$1,0)</f>
        <v>461</v>
      </c>
      <c r="W45" s="1">
        <f ca="1" t="shared" si="1"/>
        <v>280</v>
      </c>
      <c r="X45" s="1">
        <f ca="1" t="shared" si="1"/>
        <v>642</v>
      </c>
      <c r="Y45" s="1">
        <f ca="1" t="shared" si="1"/>
        <v>378</v>
      </c>
    </row>
    <row r="46" spans="1:25" ht="15">
      <c r="A46" s="1">
        <f ca="1" t="shared" si="5"/>
        <v>218</v>
      </c>
      <c r="B46" s="1">
        <f ca="1" t="shared" si="5"/>
        <v>230</v>
      </c>
      <c r="C46" s="1">
        <f ca="1" t="shared" si="5"/>
        <v>533</v>
      </c>
      <c r="D46" s="1">
        <f ca="1" t="shared" si="5"/>
        <v>989</v>
      </c>
      <c r="E46" s="1">
        <f ca="1" t="shared" si="5"/>
        <v>93</v>
      </c>
      <c r="F46" s="1">
        <f ca="1" t="shared" si="5"/>
        <v>777</v>
      </c>
      <c r="G46" s="1">
        <f ca="1" t="shared" si="5"/>
        <v>827</v>
      </c>
      <c r="H46" s="1">
        <f ca="1" t="shared" si="5"/>
        <v>897</v>
      </c>
      <c r="I46" s="1">
        <f ca="1" t="shared" si="5"/>
        <v>22</v>
      </c>
      <c r="J46" s="1">
        <f ca="1" t="shared" si="5"/>
        <v>713</v>
      </c>
      <c r="K46" s="1">
        <f ca="1" t="shared" si="5"/>
        <v>752</v>
      </c>
      <c r="L46" s="1">
        <f ca="1" t="shared" si="5"/>
        <v>320</v>
      </c>
      <c r="M46" s="1">
        <f ca="1" t="shared" si="5"/>
        <v>565</v>
      </c>
      <c r="N46" s="1">
        <f ca="1" t="shared" si="5"/>
        <v>143</v>
      </c>
      <c r="O46" s="1">
        <f ca="1" t="shared" si="5"/>
        <v>287</v>
      </c>
      <c r="P46" s="1">
        <f ca="1" t="shared" si="5"/>
        <v>978</v>
      </c>
      <c r="Q46" s="1">
        <f ca="1">ROUND(RAND()*($J$1-$G$1)+$G$1,0)</f>
        <v>170</v>
      </c>
      <c r="R46" s="1">
        <f ca="1">ROUND(RAND()*($J$1-$G$1)+$G$1,0)</f>
        <v>34</v>
      </c>
      <c r="S46" s="1">
        <f ca="1">ROUND(RAND()*($J$1-$G$1)+$G$1,0)</f>
        <v>849</v>
      </c>
      <c r="T46" s="1">
        <f ca="1">ROUND(RAND()*($J$1-$G$1)+$G$1,0)</f>
        <v>739</v>
      </c>
      <c r="U46" s="1">
        <f ca="1">ROUND(RAND()*($J$1-$G$1)+$G$1,0)</f>
        <v>461</v>
      </c>
      <c r="V46" s="1">
        <f ca="1">ROUND(RAND()*($J$1-$G$1)+$G$1,0)</f>
        <v>656</v>
      </c>
      <c r="W46" s="1">
        <f ca="1" t="shared" si="1"/>
        <v>847</v>
      </c>
      <c r="X46" s="1">
        <f ca="1" t="shared" si="1"/>
        <v>519</v>
      </c>
      <c r="Y46" s="1">
        <f ca="1" t="shared" si="1"/>
        <v>718</v>
      </c>
    </row>
    <row r="47" spans="1:25" ht="15">
      <c r="A47" s="1">
        <f ca="1" t="shared" si="5"/>
        <v>304</v>
      </c>
      <c r="B47" s="1">
        <f ca="1" t="shared" si="5"/>
        <v>176</v>
      </c>
      <c r="C47" s="1">
        <f ca="1" t="shared" si="5"/>
        <v>993</v>
      </c>
      <c r="D47" s="1">
        <f ca="1" t="shared" si="5"/>
        <v>797</v>
      </c>
      <c r="E47" s="1">
        <f ca="1" t="shared" si="5"/>
        <v>432</v>
      </c>
      <c r="F47" s="1">
        <f ca="1" t="shared" si="5"/>
        <v>451</v>
      </c>
      <c r="G47" s="1">
        <f ca="1" t="shared" si="5"/>
        <v>414</v>
      </c>
      <c r="H47" s="1">
        <f ca="1" t="shared" si="5"/>
        <v>988</v>
      </c>
      <c r="I47" s="1">
        <f ca="1" t="shared" si="5"/>
        <v>182</v>
      </c>
      <c r="J47" s="1">
        <f ca="1" t="shared" si="5"/>
        <v>267</v>
      </c>
      <c r="K47" s="1">
        <f ca="1">ROUND(RAND()*($J$1-$G$1)+$G$1,0)</f>
        <v>930</v>
      </c>
      <c r="L47" s="1">
        <f ca="1">ROUND(RAND()*($J$1-$G$1)+$G$1,0)</f>
        <v>377</v>
      </c>
      <c r="M47" s="1">
        <f ca="1">ROUND(RAND()*($J$1-$G$1)+$G$1,0)</f>
        <v>121</v>
      </c>
      <c r="N47" s="1">
        <f ca="1">ROUND(RAND()*($J$1-$G$1)+$G$1,0)</f>
        <v>663</v>
      </c>
      <c r="O47" s="1">
        <f ca="1">ROUND(RAND()*($J$1-$G$1)+$G$1,0)</f>
        <v>349</v>
      </c>
      <c r="P47" s="1">
        <f ca="1">ROUND(RAND()*($J$1-$G$1)+$G$1,0)</f>
        <v>390</v>
      </c>
      <c r="Q47" s="1">
        <f ca="1">ROUND(RAND()*($J$1-$G$1)+$G$1,0)</f>
        <v>895</v>
      </c>
      <c r="R47" s="1">
        <f ca="1">ROUND(RAND()*($J$1-$G$1)+$G$1,0)</f>
        <v>585</v>
      </c>
      <c r="S47" s="1">
        <f ca="1">ROUND(RAND()*($J$1-$G$1)+$G$1,0)</f>
        <v>852</v>
      </c>
      <c r="T47" s="1">
        <f ca="1">ROUND(RAND()*($J$1-$G$1)+$G$1,0)</f>
        <v>175</v>
      </c>
      <c r="U47" s="1">
        <f ca="1">ROUND(RAND()*($J$1-$G$1)+$G$1,0)</f>
        <v>141</v>
      </c>
      <c r="V47" s="1">
        <f ca="1">ROUND(RAND()*($J$1-$G$1)+$G$1,0)</f>
        <v>426</v>
      </c>
      <c r="W47" s="1">
        <f ca="1" t="shared" si="1"/>
        <v>374</v>
      </c>
      <c r="X47" s="1">
        <f ca="1" t="shared" si="1"/>
        <v>439</v>
      </c>
      <c r="Y47" s="1">
        <f ca="1" t="shared" si="1"/>
        <v>594</v>
      </c>
    </row>
    <row r="48" spans="1:25" ht="15">
      <c r="A48" s="1">
        <f ca="1" t="shared" si="5"/>
        <v>233</v>
      </c>
      <c r="B48" s="1">
        <f ca="1" t="shared" si="5"/>
        <v>255</v>
      </c>
      <c r="C48" s="1">
        <f ca="1" t="shared" si="5"/>
        <v>636</v>
      </c>
      <c r="D48" s="1">
        <f ca="1" t="shared" si="5"/>
        <v>735</v>
      </c>
      <c r="E48" s="1">
        <f ca="1" t="shared" si="5"/>
        <v>987</v>
      </c>
      <c r="F48" s="1">
        <f ca="1" t="shared" si="5"/>
        <v>153</v>
      </c>
      <c r="G48" s="1">
        <f ca="1" t="shared" si="5"/>
        <v>528</v>
      </c>
      <c r="H48" s="1">
        <f ca="1" t="shared" si="5"/>
        <v>764</v>
      </c>
      <c r="I48" s="1">
        <f ca="1" t="shared" si="5"/>
        <v>937</v>
      </c>
      <c r="J48" s="1">
        <f ca="1" t="shared" si="5"/>
        <v>948</v>
      </c>
      <c r="K48" s="1">
        <f ca="1">ROUND(RAND()*($J$1-$G$1)+$G$1,0)</f>
        <v>573</v>
      </c>
      <c r="L48" s="1">
        <f ca="1">ROUND(RAND()*($J$1-$G$1)+$G$1,0)</f>
        <v>782</v>
      </c>
      <c r="M48" s="1">
        <f ca="1">ROUND(RAND()*($J$1-$G$1)+$G$1,0)</f>
        <v>708</v>
      </c>
      <c r="N48" s="1">
        <f ca="1">ROUND(RAND()*($J$1-$G$1)+$G$1,0)</f>
        <v>844</v>
      </c>
      <c r="O48" s="1">
        <f ca="1">ROUND(RAND()*($J$1-$G$1)+$G$1,0)</f>
        <v>367</v>
      </c>
      <c r="P48" s="1">
        <f ca="1">ROUND(RAND()*($J$1-$G$1)+$G$1,0)</f>
        <v>834</v>
      </c>
      <c r="Q48" s="1">
        <f ca="1">ROUND(RAND()*($J$1-$G$1)+$G$1,0)</f>
        <v>112</v>
      </c>
      <c r="R48" s="1">
        <f ca="1">ROUND(RAND()*($J$1-$G$1)+$G$1,0)</f>
        <v>90</v>
      </c>
      <c r="S48" s="1">
        <f ca="1">ROUND(RAND()*($J$1-$G$1)+$G$1,0)</f>
        <v>717</v>
      </c>
      <c r="T48" s="1">
        <f ca="1">ROUND(RAND()*($J$1-$G$1)+$G$1,0)</f>
        <v>46</v>
      </c>
      <c r="U48" s="1">
        <f ca="1">ROUND(RAND()*($J$1-$G$1)+$G$1,0)</f>
        <v>1000</v>
      </c>
      <c r="V48" s="1">
        <f ca="1">ROUND(RAND()*($J$1-$G$1)+$G$1,0)</f>
        <v>142</v>
      </c>
      <c r="W48" s="1">
        <f ca="1" t="shared" si="1"/>
        <v>801</v>
      </c>
      <c r="X48" s="1">
        <f ca="1" t="shared" si="1"/>
        <v>60</v>
      </c>
      <c r="Y48" s="1">
        <f ca="1" t="shared" si="1"/>
        <v>881</v>
      </c>
    </row>
    <row r="49" spans="1:25" ht="15">
      <c r="A49" s="1">
        <f ca="1" t="shared" si="5"/>
        <v>807</v>
      </c>
      <c r="B49" s="1">
        <f ca="1" t="shared" si="5"/>
        <v>859</v>
      </c>
      <c r="C49" s="1">
        <f ca="1" t="shared" si="5"/>
        <v>649</v>
      </c>
      <c r="D49" s="1">
        <f ca="1" t="shared" si="5"/>
        <v>725</v>
      </c>
      <c r="E49" s="1">
        <f ca="1" t="shared" si="5"/>
        <v>980</v>
      </c>
      <c r="F49" s="1">
        <f ca="1" t="shared" si="5"/>
        <v>3</v>
      </c>
      <c r="G49" s="1">
        <f ca="1" t="shared" si="5"/>
        <v>534</v>
      </c>
      <c r="H49" s="1">
        <f ca="1" t="shared" si="5"/>
        <v>429</v>
      </c>
      <c r="I49" s="1">
        <f ca="1" t="shared" si="5"/>
        <v>540</v>
      </c>
      <c r="J49" s="1">
        <f ca="1" t="shared" si="5"/>
        <v>143</v>
      </c>
      <c r="K49" s="1">
        <f ca="1">ROUND(RAND()*($J$1-$G$1)+$G$1,0)</f>
        <v>187</v>
      </c>
      <c r="L49" s="1">
        <f ca="1">ROUND(RAND()*($J$1-$G$1)+$G$1,0)</f>
        <v>532</v>
      </c>
      <c r="M49" s="1">
        <f ca="1">ROUND(RAND()*($J$1-$G$1)+$G$1,0)</f>
        <v>276</v>
      </c>
      <c r="N49" s="1">
        <f ca="1">ROUND(RAND()*($J$1-$G$1)+$G$1,0)</f>
        <v>574</v>
      </c>
      <c r="O49" s="1">
        <f ca="1">ROUND(RAND()*($J$1-$G$1)+$G$1,0)</f>
        <v>694</v>
      </c>
      <c r="P49" s="1">
        <f ca="1">ROUND(RAND()*($J$1-$G$1)+$G$1,0)</f>
        <v>964</v>
      </c>
      <c r="Q49" s="1">
        <f ca="1">ROUND(RAND()*($J$1-$G$1)+$G$1,0)</f>
        <v>501</v>
      </c>
      <c r="R49" s="1">
        <f ca="1">ROUND(RAND()*($J$1-$G$1)+$G$1,0)</f>
        <v>905</v>
      </c>
      <c r="S49" s="1">
        <f ca="1">ROUND(RAND()*($J$1-$G$1)+$G$1,0)</f>
        <v>1</v>
      </c>
      <c r="T49" s="1">
        <f ca="1">ROUND(RAND()*($J$1-$G$1)+$G$1,0)</f>
        <v>557</v>
      </c>
      <c r="U49" s="1">
        <f ca="1">ROUND(RAND()*($J$1-$G$1)+$G$1,0)</f>
        <v>821</v>
      </c>
      <c r="V49" s="1">
        <f ca="1">ROUND(RAND()*($J$1-$G$1)+$G$1,0)</f>
        <v>158</v>
      </c>
      <c r="W49" s="1">
        <f ca="1" t="shared" si="1"/>
        <v>697</v>
      </c>
      <c r="X49" s="1">
        <f ca="1" t="shared" si="1"/>
        <v>137</v>
      </c>
      <c r="Y49" s="1">
        <f ca="1" t="shared" si="1"/>
        <v>477</v>
      </c>
    </row>
    <row r="50" spans="1:25" ht="15">
      <c r="A50" s="1">
        <f ca="1" t="shared" si="5"/>
        <v>123</v>
      </c>
      <c r="B50" s="1">
        <f ca="1" t="shared" si="5"/>
        <v>742</v>
      </c>
      <c r="C50" s="1">
        <f ca="1" t="shared" si="5"/>
        <v>60</v>
      </c>
      <c r="D50" s="1">
        <f ca="1" t="shared" si="5"/>
        <v>835</v>
      </c>
      <c r="E50" s="1">
        <f ca="1" t="shared" si="5"/>
        <v>518</v>
      </c>
      <c r="F50" s="1">
        <f ca="1" t="shared" si="5"/>
        <v>83</v>
      </c>
      <c r="G50" s="1">
        <f ca="1" t="shared" si="5"/>
        <v>415</v>
      </c>
      <c r="H50" s="1">
        <f ca="1" t="shared" si="5"/>
        <v>627</v>
      </c>
      <c r="I50" s="1">
        <f ca="1" t="shared" si="5"/>
        <v>482</v>
      </c>
      <c r="J50" s="1">
        <f ca="1" t="shared" si="5"/>
        <v>275</v>
      </c>
      <c r="K50" s="1">
        <f ca="1">ROUND(RAND()*($J$1-$G$1)+$G$1,0)</f>
        <v>917</v>
      </c>
      <c r="L50" s="1">
        <f ca="1">ROUND(RAND()*($J$1-$G$1)+$G$1,0)</f>
        <v>456</v>
      </c>
      <c r="M50" s="1">
        <f ca="1">ROUND(RAND()*($J$1-$G$1)+$G$1,0)</f>
        <v>674</v>
      </c>
      <c r="N50" s="1">
        <f ca="1">ROUND(RAND()*($J$1-$G$1)+$G$1,0)</f>
        <v>564</v>
      </c>
      <c r="O50" s="1">
        <f ca="1">ROUND(RAND()*($J$1-$G$1)+$G$1,0)</f>
        <v>285</v>
      </c>
      <c r="P50" s="1">
        <f ca="1">ROUND(RAND()*($J$1-$G$1)+$G$1,0)</f>
        <v>686</v>
      </c>
      <c r="Q50" s="1">
        <f ca="1">ROUND(RAND()*($J$1-$G$1)+$G$1,0)</f>
        <v>350</v>
      </c>
      <c r="R50" s="1">
        <f ca="1">ROUND(RAND()*($J$1-$G$1)+$G$1,0)</f>
        <v>499</v>
      </c>
      <c r="S50" s="1">
        <f ca="1">ROUND(RAND()*($J$1-$G$1)+$G$1,0)</f>
        <v>41</v>
      </c>
      <c r="T50" s="1">
        <f ca="1">ROUND(RAND()*($J$1-$G$1)+$G$1,0)</f>
        <v>280</v>
      </c>
      <c r="U50" s="1">
        <f ca="1">ROUND(RAND()*($J$1-$G$1)+$G$1,0)</f>
        <v>488</v>
      </c>
      <c r="V50" s="1">
        <f ca="1">ROUND(RAND()*($J$1-$G$1)+$G$1,0)</f>
        <v>115</v>
      </c>
      <c r="W50" s="1">
        <f ca="1" t="shared" si="1"/>
        <v>457</v>
      </c>
      <c r="X50" s="1">
        <f ca="1" t="shared" si="1"/>
        <v>646</v>
      </c>
      <c r="Y50" s="1">
        <f ca="1" t="shared" si="1"/>
        <v>579</v>
      </c>
    </row>
    <row r="51" spans="1:25" ht="15">
      <c r="A51" s="1">
        <f ca="1" t="shared" si="5"/>
        <v>643</v>
      </c>
      <c r="B51" s="1">
        <f ca="1" t="shared" si="5"/>
        <v>199</v>
      </c>
      <c r="C51" s="1">
        <f ca="1" t="shared" si="5"/>
        <v>429</v>
      </c>
      <c r="D51" s="1">
        <f ca="1" t="shared" si="5"/>
        <v>172</v>
      </c>
      <c r="E51" s="1">
        <f ca="1" t="shared" si="5"/>
        <v>13</v>
      </c>
      <c r="F51" s="1">
        <f ca="1" t="shared" si="5"/>
        <v>578</v>
      </c>
      <c r="G51" s="1">
        <f ca="1" t="shared" si="5"/>
        <v>580</v>
      </c>
      <c r="H51" s="1">
        <f ca="1" t="shared" si="5"/>
        <v>250</v>
      </c>
      <c r="I51" s="1">
        <f ca="1" t="shared" si="5"/>
        <v>948</v>
      </c>
      <c r="J51" s="1">
        <f ca="1" t="shared" si="5"/>
        <v>900</v>
      </c>
      <c r="K51" s="1">
        <f ca="1">ROUND(RAND()*($J$1-$G$1)+$G$1,0)</f>
        <v>914</v>
      </c>
      <c r="L51" s="1">
        <f ca="1">ROUND(RAND()*($J$1-$G$1)+$G$1,0)</f>
        <v>562</v>
      </c>
      <c r="M51" s="1">
        <f ca="1">ROUND(RAND()*($J$1-$G$1)+$G$1,0)</f>
        <v>636</v>
      </c>
      <c r="N51" s="1">
        <f ca="1">ROUND(RAND()*($J$1-$G$1)+$G$1,0)</f>
        <v>410</v>
      </c>
      <c r="O51" s="1">
        <f ca="1">ROUND(RAND()*($J$1-$G$1)+$G$1,0)</f>
        <v>90</v>
      </c>
      <c r="P51" s="1">
        <f ca="1">ROUND(RAND()*($J$1-$G$1)+$G$1,0)</f>
        <v>953</v>
      </c>
      <c r="Q51" s="1">
        <f ca="1">ROUND(RAND()*($J$1-$G$1)+$G$1,0)</f>
        <v>624</v>
      </c>
      <c r="R51" s="1">
        <f ca="1">ROUND(RAND()*($J$1-$G$1)+$G$1,0)</f>
        <v>437</v>
      </c>
      <c r="S51" s="1">
        <f ca="1">ROUND(RAND()*($J$1-$G$1)+$G$1,0)</f>
        <v>301</v>
      </c>
      <c r="T51" s="1">
        <f ca="1">ROUND(RAND()*($J$1-$G$1)+$G$1,0)</f>
        <v>120</v>
      </c>
      <c r="U51" s="1">
        <f ca="1">ROUND(RAND()*($J$1-$G$1)+$G$1,0)</f>
        <v>589</v>
      </c>
      <c r="V51" s="1">
        <f ca="1">ROUND(RAND()*($J$1-$G$1)+$G$1,0)</f>
        <v>902</v>
      </c>
      <c r="W51" s="1">
        <f ca="1" t="shared" si="1"/>
        <v>555</v>
      </c>
      <c r="X51" s="1">
        <f ca="1" t="shared" si="1"/>
        <v>49</v>
      </c>
      <c r="Y51" s="1">
        <f ca="1" t="shared" si="1"/>
        <v>322</v>
      </c>
    </row>
    <row r="52" spans="1:25" ht="15">
      <c r="A52" s="1">
        <f ca="1" t="shared" si="5"/>
        <v>511</v>
      </c>
      <c r="B52" s="1">
        <f ca="1" t="shared" si="5"/>
        <v>197</v>
      </c>
      <c r="C52" s="1">
        <f ca="1" t="shared" si="5"/>
        <v>229</v>
      </c>
      <c r="D52" s="1">
        <f ca="1" t="shared" si="5"/>
        <v>133</v>
      </c>
      <c r="E52" s="1">
        <f ca="1" t="shared" si="5"/>
        <v>219</v>
      </c>
      <c r="F52" s="1">
        <f ca="1" t="shared" si="5"/>
        <v>898</v>
      </c>
      <c r="G52" s="1">
        <f ca="1" t="shared" si="5"/>
        <v>955</v>
      </c>
      <c r="H52" s="1">
        <f ca="1" t="shared" si="5"/>
        <v>584</v>
      </c>
      <c r="I52" s="1">
        <f ca="1" t="shared" si="5"/>
        <v>10</v>
      </c>
      <c r="J52" s="1">
        <f ca="1" t="shared" si="5"/>
        <v>986</v>
      </c>
      <c r="K52" s="1">
        <f ca="1">ROUND(RAND()*($J$1-$G$1)+$G$1,0)</f>
        <v>890</v>
      </c>
      <c r="L52" s="1">
        <f ca="1">ROUND(RAND()*($J$1-$G$1)+$G$1,0)</f>
        <v>377</v>
      </c>
      <c r="M52" s="1">
        <f ca="1">ROUND(RAND()*($J$1-$G$1)+$G$1,0)</f>
        <v>758</v>
      </c>
      <c r="N52" s="1">
        <f ca="1">ROUND(RAND()*($J$1-$G$1)+$G$1,0)</f>
        <v>875</v>
      </c>
      <c r="O52" s="1">
        <f ca="1">ROUND(RAND()*($J$1-$G$1)+$G$1,0)</f>
        <v>261</v>
      </c>
      <c r="P52" s="1">
        <f ca="1">ROUND(RAND()*($J$1-$G$1)+$G$1,0)</f>
        <v>521</v>
      </c>
      <c r="Q52" s="1">
        <f ca="1">ROUND(RAND()*($J$1-$G$1)+$G$1,0)</f>
        <v>179</v>
      </c>
      <c r="R52" s="1">
        <f ca="1">ROUND(RAND()*($J$1-$G$1)+$G$1,0)</f>
        <v>772</v>
      </c>
      <c r="S52" s="1">
        <f ca="1">ROUND(RAND()*($J$1-$G$1)+$G$1,0)</f>
        <v>238</v>
      </c>
      <c r="T52" s="1">
        <f ca="1">ROUND(RAND()*($J$1-$G$1)+$G$1,0)</f>
        <v>398</v>
      </c>
      <c r="U52" s="1">
        <f ca="1">ROUND(RAND()*($J$1-$G$1)+$G$1,0)</f>
        <v>998</v>
      </c>
      <c r="V52" s="1">
        <f ca="1">ROUND(RAND()*($J$1-$G$1)+$G$1,0)</f>
        <v>114</v>
      </c>
      <c r="W52" s="1">
        <f ca="1" t="shared" si="1"/>
        <v>733</v>
      </c>
      <c r="X52" s="1">
        <f ca="1" t="shared" si="1"/>
        <v>70</v>
      </c>
      <c r="Y52" s="1">
        <f ca="1" t="shared" si="1"/>
        <v>802</v>
      </c>
    </row>
    <row r="53" spans="1:25" ht="15">
      <c r="A53" s="1">
        <f aca="true" ca="1" t="shared" si="6" ref="A53:J62">ROUND(RAND()*($J$1-$G$1)+$G$1,0)</f>
        <v>234</v>
      </c>
      <c r="B53" s="1">
        <f ca="1" t="shared" si="6"/>
        <v>308</v>
      </c>
      <c r="C53" s="1">
        <f ca="1" t="shared" si="6"/>
        <v>544</v>
      </c>
      <c r="D53" s="1">
        <f ca="1" t="shared" si="6"/>
        <v>989</v>
      </c>
      <c r="E53" s="1">
        <f ca="1" t="shared" si="6"/>
        <v>779</v>
      </c>
      <c r="F53" s="1">
        <f ca="1" t="shared" si="6"/>
        <v>67</v>
      </c>
      <c r="G53" s="1">
        <f ca="1" t="shared" si="6"/>
        <v>4</v>
      </c>
      <c r="H53" s="1">
        <f ca="1" t="shared" si="6"/>
        <v>630</v>
      </c>
      <c r="I53" s="1">
        <f ca="1" t="shared" si="6"/>
        <v>305</v>
      </c>
      <c r="J53" s="1">
        <f ca="1" t="shared" si="6"/>
        <v>855</v>
      </c>
      <c r="K53" s="1">
        <f ca="1">ROUND(RAND()*($J$1-$G$1)+$G$1,0)</f>
        <v>738</v>
      </c>
      <c r="L53" s="1">
        <f ca="1">ROUND(RAND()*($J$1-$G$1)+$G$1,0)</f>
        <v>983</v>
      </c>
      <c r="M53" s="1">
        <f ca="1">ROUND(RAND()*($J$1-$G$1)+$G$1,0)</f>
        <v>351</v>
      </c>
      <c r="N53" s="1">
        <f ca="1">ROUND(RAND()*($J$1-$G$1)+$G$1,0)</f>
        <v>409</v>
      </c>
      <c r="O53" s="1">
        <f ca="1">ROUND(RAND()*($J$1-$G$1)+$G$1,0)</f>
        <v>166</v>
      </c>
      <c r="P53" s="1">
        <f ca="1">ROUND(RAND()*($J$1-$G$1)+$G$1,0)</f>
        <v>852</v>
      </c>
      <c r="Q53" s="1">
        <f ca="1">ROUND(RAND()*($J$1-$G$1)+$G$1,0)</f>
        <v>448</v>
      </c>
      <c r="R53" s="1">
        <f ca="1">ROUND(RAND()*($J$1-$G$1)+$G$1,0)</f>
        <v>223</v>
      </c>
      <c r="S53" s="1">
        <f ca="1">ROUND(RAND()*($J$1-$G$1)+$G$1,0)</f>
        <v>675</v>
      </c>
      <c r="T53" s="1">
        <f ca="1">ROUND(RAND()*($J$1-$G$1)+$G$1,0)</f>
        <v>900</v>
      </c>
      <c r="U53" s="1">
        <f ca="1">ROUND(RAND()*($J$1-$G$1)+$G$1,0)</f>
        <v>53</v>
      </c>
      <c r="V53" s="1">
        <f ca="1">ROUND(RAND()*($J$1-$G$1)+$G$1,0)</f>
        <v>879</v>
      </c>
      <c r="W53" s="1">
        <f ca="1" t="shared" si="1"/>
        <v>835</v>
      </c>
      <c r="X53" s="1">
        <f ca="1" t="shared" si="1"/>
        <v>893</v>
      </c>
      <c r="Y53" s="1">
        <f ca="1" t="shared" si="1"/>
        <v>536</v>
      </c>
    </row>
    <row r="54" spans="1:25" ht="15">
      <c r="A54" s="1">
        <f ca="1" t="shared" si="6"/>
        <v>352</v>
      </c>
      <c r="B54" s="1">
        <f ca="1" t="shared" si="6"/>
        <v>923</v>
      </c>
      <c r="C54" s="1">
        <f ca="1" t="shared" si="6"/>
        <v>80</v>
      </c>
      <c r="D54" s="1">
        <f ca="1" t="shared" si="6"/>
        <v>696</v>
      </c>
      <c r="E54" s="1">
        <f ca="1" t="shared" si="6"/>
        <v>403</v>
      </c>
      <c r="F54" s="1">
        <f ca="1" t="shared" si="6"/>
        <v>915</v>
      </c>
      <c r="G54" s="1">
        <f ca="1" t="shared" si="6"/>
        <v>473</v>
      </c>
      <c r="H54" s="1">
        <f ca="1" t="shared" si="6"/>
        <v>478</v>
      </c>
      <c r="I54" s="1">
        <f ca="1" t="shared" si="6"/>
        <v>106</v>
      </c>
      <c r="J54" s="1">
        <f ca="1" t="shared" si="6"/>
        <v>933</v>
      </c>
      <c r="K54" s="1">
        <f ca="1">ROUND(RAND()*($J$1-$G$1)+$G$1,0)</f>
        <v>519</v>
      </c>
      <c r="L54" s="1">
        <f ca="1">ROUND(RAND()*($J$1-$G$1)+$G$1,0)</f>
        <v>614</v>
      </c>
      <c r="M54" s="1">
        <f ca="1">ROUND(RAND()*($J$1-$G$1)+$G$1,0)</f>
        <v>859</v>
      </c>
      <c r="N54" s="1">
        <f ca="1">ROUND(RAND()*($J$1-$G$1)+$G$1,0)</f>
        <v>553</v>
      </c>
      <c r="O54" s="1">
        <f ca="1">ROUND(RAND()*($J$1-$G$1)+$G$1,0)</f>
        <v>939</v>
      </c>
      <c r="P54" s="1">
        <f ca="1">ROUND(RAND()*($J$1-$G$1)+$G$1,0)</f>
        <v>631</v>
      </c>
      <c r="Q54" s="1">
        <f ca="1">ROUND(RAND()*($J$1-$G$1)+$G$1,0)</f>
        <v>517</v>
      </c>
      <c r="R54" s="1">
        <f ca="1">ROUND(RAND()*($J$1-$G$1)+$G$1,0)</f>
        <v>494</v>
      </c>
      <c r="S54" s="1">
        <f ca="1">ROUND(RAND()*($J$1-$G$1)+$G$1,0)</f>
        <v>634</v>
      </c>
      <c r="T54" s="1">
        <f ca="1">ROUND(RAND()*($J$1-$G$1)+$G$1,0)</f>
        <v>197</v>
      </c>
      <c r="U54" s="1">
        <f ca="1">ROUND(RAND()*($J$1-$G$1)+$G$1,0)</f>
        <v>308</v>
      </c>
      <c r="V54" s="1">
        <f ca="1">ROUND(RAND()*($J$1-$G$1)+$G$1,0)</f>
        <v>756</v>
      </c>
      <c r="W54" s="1">
        <f ca="1" t="shared" si="1"/>
        <v>432</v>
      </c>
      <c r="X54" s="1">
        <f ca="1" t="shared" si="1"/>
        <v>200</v>
      </c>
      <c r="Y54" s="1">
        <f ca="1" t="shared" si="1"/>
        <v>136</v>
      </c>
    </row>
    <row r="55" spans="1:25" ht="15">
      <c r="A55" s="1">
        <f ca="1" t="shared" si="6"/>
        <v>702</v>
      </c>
      <c r="B55" s="1">
        <f ca="1" t="shared" si="6"/>
        <v>250</v>
      </c>
      <c r="C55" s="1">
        <f ca="1" t="shared" si="6"/>
        <v>535</v>
      </c>
      <c r="D55" s="1">
        <f ca="1" t="shared" si="6"/>
        <v>438</v>
      </c>
      <c r="E55" s="1">
        <f ca="1" t="shared" si="6"/>
        <v>50</v>
      </c>
      <c r="F55" s="1">
        <f ca="1" t="shared" si="6"/>
        <v>41</v>
      </c>
      <c r="G55" s="1">
        <f ca="1" t="shared" si="6"/>
        <v>730</v>
      </c>
      <c r="H55" s="1">
        <f ca="1" t="shared" si="6"/>
        <v>324</v>
      </c>
      <c r="I55" s="1">
        <f ca="1" t="shared" si="6"/>
        <v>741</v>
      </c>
      <c r="J55" s="1">
        <f ca="1" t="shared" si="6"/>
        <v>563</v>
      </c>
      <c r="K55" s="1">
        <f ca="1">ROUND(RAND()*($J$1-$G$1)+$G$1,0)</f>
        <v>638</v>
      </c>
      <c r="L55" s="1">
        <f ca="1">ROUND(RAND()*($J$1-$G$1)+$G$1,0)</f>
        <v>777</v>
      </c>
      <c r="M55" s="1">
        <f ca="1">ROUND(RAND()*($J$1-$G$1)+$G$1,0)</f>
        <v>917</v>
      </c>
      <c r="N55" s="1">
        <f ca="1">ROUND(RAND()*($J$1-$G$1)+$G$1,0)</f>
        <v>570</v>
      </c>
      <c r="O55" s="1">
        <f ca="1">ROUND(RAND()*($J$1-$G$1)+$G$1,0)</f>
        <v>835</v>
      </c>
      <c r="P55" s="1">
        <f ca="1">ROUND(RAND()*($J$1-$G$1)+$G$1,0)</f>
        <v>771</v>
      </c>
      <c r="Q55" s="1">
        <f ca="1">ROUND(RAND()*($J$1-$G$1)+$G$1,0)</f>
        <v>159</v>
      </c>
      <c r="R55" s="1">
        <f ca="1">ROUND(RAND()*($J$1-$G$1)+$G$1,0)</f>
        <v>667</v>
      </c>
      <c r="S55" s="1">
        <f ca="1">ROUND(RAND()*($J$1-$G$1)+$G$1,0)</f>
        <v>547</v>
      </c>
      <c r="T55" s="1">
        <f ca="1">ROUND(RAND()*($J$1-$G$1)+$G$1,0)</f>
        <v>973</v>
      </c>
      <c r="U55" s="1">
        <f ca="1">ROUND(RAND()*($J$1-$G$1)+$G$1,0)</f>
        <v>824</v>
      </c>
      <c r="V55" s="1">
        <f ca="1">ROUND(RAND()*($J$1-$G$1)+$G$1,0)</f>
        <v>414</v>
      </c>
      <c r="W55" s="1">
        <f ca="1" t="shared" si="1"/>
        <v>78</v>
      </c>
      <c r="X55" s="1">
        <f ca="1" t="shared" si="1"/>
        <v>306</v>
      </c>
      <c r="Y55" s="1">
        <f ca="1" t="shared" si="1"/>
        <v>241</v>
      </c>
    </row>
    <row r="56" spans="1:25" ht="15">
      <c r="A56" s="1">
        <f ca="1" t="shared" si="6"/>
        <v>287</v>
      </c>
      <c r="B56" s="1">
        <f ca="1" t="shared" si="6"/>
        <v>226</v>
      </c>
      <c r="C56" s="1">
        <f ca="1" t="shared" si="6"/>
        <v>645</v>
      </c>
      <c r="D56" s="1">
        <f ca="1" t="shared" si="6"/>
        <v>266</v>
      </c>
      <c r="E56" s="1">
        <f ca="1" t="shared" si="6"/>
        <v>321</v>
      </c>
      <c r="F56" s="1">
        <f ca="1" t="shared" si="6"/>
        <v>299</v>
      </c>
      <c r="G56" s="1">
        <f ca="1" t="shared" si="6"/>
        <v>447</v>
      </c>
      <c r="H56" s="1">
        <f ca="1" t="shared" si="6"/>
        <v>594</v>
      </c>
      <c r="I56" s="1">
        <f ca="1" t="shared" si="6"/>
        <v>319</v>
      </c>
      <c r="J56" s="1">
        <f ca="1" t="shared" si="6"/>
        <v>803</v>
      </c>
      <c r="K56" s="1">
        <f ca="1">ROUND(RAND()*($J$1-$G$1)+$G$1,0)</f>
        <v>299</v>
      </c>
      <c r="L56" s="1">
        <f ca="1">ROUND(RAND()*($J$1-$G$1)+$G$1,0)</f>
        <v>989</v>
      </c>
      <c r="M56" s="1">
        <f ca="1">ROUND(RAND()*($J$1-$G$1)+$G$1,0)</f>
        <v>246</v>
      </c>
      <c r="N56" s="1">
        <f ca="1">ROUND(RAND()*($J$1-$G$1)+$G$1,0)</f>
        <v>379</v>
      </c>
      <c r="O56" s="1">
        <f ca="1">ROUND(RAND()*($J$1-$G$1)+$G$1,0)</f>
        <v>147</v>
      </c>
      <c r="P56" s="1">
        <f ca="1">ROUND(RAND()*($J$1-$G$1)+$G$1,0)</f>
        <v>584</v>
      </c>
      <c r="Q56" s="1">
        <f ca="1">ROUND(RAND()*($J$1-$G$1)+$G$1,0)</f>
        <v>67</v>
      </c>
      <c r="R56" s="1">
        <f ca="1">ROUND(RAND()*($J$1-$G$1)+$G$1,0)</f>
        <v>491</v>
      </c>
      <c r="S56" s="1">
        <f ca="1">ROUND(RAND()*($J$1-$G$1)+$G$1,0)</f>
        <v>78</v>
      </c>
      <c r="T56" s="1">
        <f ca="1">ROUND(RAND()*($J$1-$G$1)+$G$1,0)</f>
        <v>309</v>
      </c>
      <c r="U56" s="1">
        <f ca="1">ROUND(RAND()*($J$1-$G$1)+$G$1,0)</f>
        <v>872</v>
      </c>
      <c r="V56" s="1">
        <f ca="1">ROUND(RAND()*($J$1-$G$1)+$G$1,0)</f>
        <v>400</v>
      </c>
      <c r="W56" s="1">
        <f ca="1" t="shared" si="1"/>
        <v>701</v>
      </c>
      <c r="X56" s="1">
        <f ca="1" t="shared" si="1"/>
        <v>774</v>
      </c>
      <c r="Y56" s="1">
        <f ca="1" t="shared" si="1"/>
        <v>109</v>
      </c>
    </row>
    <row r="57" spans="1:25" ht="15">
      <c r="A57" s="1">
        <f ca="1" t="shared" si="6"/>
        <v>764</v>
      </c>
      <c r="B57" s="1">
        <f ca="1" t="shared" si="6"/>
        <v>284</v>
      </c>
      <c r="C57" s="1">
        <f ca="1" t="shared" si="6"/>
        <v>749</v>
      </c>
      <c r="D57" s="1">
        <f ca="1" t="shared" si="6"/>
        <v>103</v>
      </c>
      <c r="E57" s="1">
        <f ca="1" t="shared" si="6"/>
        <v>440</v>
      </c>
      <c r="F57" s="1">
        <f ca="1" t="shared" si="6"/>
        <v>68</v>
      </c>
      <c r="G57" s="1">
        <f ca="1" t="shared" si="6"/>
        <v>177</v>
      </c>
      <c r="H57" s="1">
        <f ca="1" t="shared" si="6"/>
        <v>577</v>
      </c>
      <c r="I57" s="1">
        <f ca="1" t="shared" si="6"/>
        <v>669</v>
      </c>
      <c r="J57" s="1">
        <f ca="1" t="shared" si="6"/>
        <v>287</v>
      </c>
      <c r="K57" s="1">
        <f ca="1">ROUND(RAND()*($J$1-$G$1)+$G$1,0)</f>
        <v>566</v>
      </c>
      <c r="L57" s="1">
        <f ca="1">ROUND(RAND()*($J$1-$G$1)+$G$1,0)</f>
        <v>230</v>
      </c>
      <c r="M57" s="1">
        <f ca="1">ROUND(RAND()*($J$1-$G$1)+$G$1,0)</f>
        <v>509</v>
      </c>
      <c r="N57" s="1">
        <f ca="1">ROUND(RAND()*($J$1-$G$1)+$G$1,0)</f>
        <v>940</v>
      </c>
      <c r="O57" s="1">
        <f ca="1">ROUND(RAND()*($J$1-$G$1)+$G$1,0)</f>
        <v>129</v>
      </c>
      <c r="P57" s="1">
        <f ca="1">ROUND(RAND()*($J$1-$G$1)+$G$1,0)</f>
        <v>555</v>
      </c>
      <c r="Q57" s="1">
        <f ca="1">ROUND(RAND()*($J$1-$G$1)+$G$1,0)</f>
        <v>766</v>
      </c>
      <c r="R57" s="1">
        <f ca="1">ROUND(RAND()*($J$1-$G$1)+$G$1,0)</f>
        <v>414</v>
      </c>
      <c r="S57" s="1">
        <f ca="1">ROUND(RAND()*($J$1-$G$1)+$G$1,0)</f>
        <v>614</v>
      </c>
      <c r="T57" s="1">
        <f ca="1">ROUND(RAND()*($J$1-$G$1)+$G$1,0)</f>
        <v>814</v>
      </c>
      <c r="U57" s="1">
        <f ca="1">ROUND(RAND()*($J$1-$G$1)+$G$1,0)</f>
        <v>929</v>
      </c>
      <c r="V57" s="1">
        <f ca="1">ROUND(RAND()*($J$1-$G$1)+$G$1,0)</f>
        <v>652</v>
      </c>
      <c r="W57" s="1">
        <f ca="1" t="shared" si="1"/>
        <v>489</v>
      </c>
      <c r="X57" s="1">
        <f ca="1" t="shared" si="1"/>
        <v>295</v>
      </c>
      <c r="Y57" s="1">
        <f ca="1" t="shared" si="1"/>
        <v>126</v>
      </c>
    </row>
    <row r="58" spans="1:25" ht="15">
      <c r="A58" s="1">
        <f ca="1" t="shared" si="6"/>
        <v>484</v>
      </c>
      <c r="B58" s="1">
        <f ca="1" t="shared" si="6"/>
        <v>533</v>
      </c>
      <c r="C58" s="1">
        <f ca="1" t="shared" si="6"/>
        <v>610</v>
      </c>
      <c r="D58" s="1">
        <f ca="1" t="shared" si="6"/>
        <v>688</v>
      </c>
      <c r="E58" s="1">
        <f ca="1" t="shared" si="6"/>
        <v>1000</v>
      </c>
      <c r="F58" s="1">
        <f ca="1" t="shared" si="6"/>
        <v>609</v>
      </c>
      <c r="G58" s="1">
        <f ca="1" t="shared" si="6"/>
        <v>154</v>
      </c>
      <c r="H58" s="1">
        <f ca="1" t="shared" si="6"/>
        <v>633</v>
      </c>
      <c r="I58" s="1">
        <f ca="1" t="shared" si="6"/>
        <v>972</v>
      </c>
      <c r="J58" s="1">
        <f ca="1" t="shared" si="6"/>
        <v>52</v>
      </c>
      <c r="K58" s="1">
        <f ca="1">ROUND(RAND()*($J$1-$G$1)+$G$1,0)</f>
        <v>176</v>
      </c>
      <c r="L58" s="1">
        <f ca="1">ROUND(RAND()*($J$1-$G$1)+$G$1,0)</f>
        <v>478</v>
      </c>
      <c r="M58" s="1">
        <f ca="1">ROUND(RAND()*($J$1-$G$1)+$G$1,0)</f>
        <v>850</v>
      </c>
      <c r="N58" s="1">
        <f ca="1">ROUND(RAND()*($J$1-$G$1)+$G$1,0)</f>
        <v>977</v>
      </c>
      <c r="O58" s="1">
        <f ca="1">ROUND(RAND()*($J$1-$G$1)+$G$1,0)</f>
        <v>804</v>
      </c>
      <c r="P58" s="1">
        <f ca="1">ROUND(RAND()*($J$1-$G$1)+$G$1,0)</f>
        <v>617</v>
      </c>
      <c r="Q58" s="1">
        <f ca="1">ROUND(RAND()*($J$1-$G$1)+$G$1,0)</f>
        <v>890</v>
      </c>
      <c r="R58" s="1">
        <f ca="1">ROUND(RAND()*($J$1-$G$1)+$G$1,0)</f>
        <v>245</v>
      </c>
      <c r="S58" s="1">
        <f ca="1">ROUND(RAND()*($J$1-$G$1)+$G$1,0)</f>
        <v>357</v>
      </c>
      <c r="T58" s="1">
        <f ca="1">ROUND(RAND()*($J$1-$G$1)+$G$1,0)</f>
        <v>929</v>
      </c>
      <c r="U58" s="1">
        <f ca="1">ROUND(RAND()*($J$1-$G$1)+$G$1,0)</f>
        <v>510</v>
      </c>
      <c r="V58" s="1">
        <f ca="1">ROUND(RAND()*($J$1-$G$1)+$G$1,0)</f>
        <v>752</v>
      </c>
      <c r="W58" s="1">
        <f ca="1" t="shared" si="1"/>
        <v>16</v>
      </c>
      <c r="X58" s="1">
        <f ca="1" t="shared" si="1"/>
        <v>451</v>
      </c>
      <c r="Y58" s="1">
        <f ca="1" t="shared" si="1"/>
        <v>313</v>
      </c>
    </row>
    <row r="59" spans="1:25" ht="15">
      <c r="A59" s="1">
        <f ca="1" t="shared" si="6"/>
        <v>217</v>
      </c>
      <c r="B59" s="1">
        <f ca="1" t="shared" si="6"/>
        <v>280</v>
      </c>
      <c r="C59" s="1">
        <f ca="1" t="shared" si="6"/>
        <v>680</v>
      </c>
      <c r="D59" s="1">
        <f ca="1" t="shared" si="6"/>
        <v>916</v>
      </c>
      <c r="E59" s="1">
        <f ca="1" t="shared" si="6"/>
        <v>620</v>
      </c>
      <c r="F59" s="1">
        <f ca="1" t="shared" si="6"/>
        <v>361</v>
      </c>
      <c r="G59" s="1">
        <f ca="1" t="shared" si="6"/>
        <v>327</v>
      </c>
      <c r="H59" s="1">
        <f ca="1" t="shared" si="6"/>
        <v>625</v>
      </c>
      <c r="I59" s="1">
        <f ca="1" t="shared" si="6"/>
        <v>325</v>
      </c>
      <c r="J59" s="1">
        <f ca="1" t="shared" si="6"/>
        <v>503</v>
      </c>
      <c r="K59" s="1">
        <f ca="1">ROUND(RAND()*($J$1-$G$1)+$G$1,0)</f>
        <v>448</v>
      </c>
      <c r="L59" s="1">
        <f ca="1">ROUND(RAND()*($J$1-$G$1)+$G$1,0)</f>
        <v>87</v>
      </c>
      <c r="M59" s="1">
        <f ca="1">ROUND(RAND()*($J$1-$G$1)+$G$1,0)</f>
        <v>566</v>
      </c>
      <c r="N59" s="1">
        <f ca="1">ROUND(RAND()*($J$1-$G$1)+$G$1,0)</f>
        <v>437</v>
      </c>
      <c r="O59" s="1">
        <f ca="1">ROUND(RAND()*($J$1-$G$1)+$G$1,0)</f>
        <v>414</v>
      </c>
      <c r="P59" s="1">
        <f ca="1">ROUND(RAND()*($J$1-$G$1)+$G$1,0)</f>
        <v>555</v>
      </c>
      <c r="Q59" s="1">
        <f ca="1">ROUND(RAND()*($J$1-$G$1)+$G$1,0)</f>
        <v>60</v>
      </c>
      <c r="R59" s="1">
        <f ca="1">ROUND(RAND()*($J$1-$G$1)+$G$1,0)</f>
        <v>494</v>
      </c>
      <c r="S59" s="1">
        <f ca="1">ROUND(RAND()*($J$1-$G$1)+$G$1,0)</f>
        <v>858</v>
      </c>
      <c r="T59" s="1">
        <f ca="1">ROUND(RAND()*($J$1-$G$1)+$G$1,0)</f>
        <v>199</v>
      </c>
      <c r="U59" s="1">
        <f ca="1">ROUND(RAND()*($J$1-$G$1)+$G$1,0)</f>
        <v>6</v>
      </c>
      <c r="V59" s="1">
        <f ca="1">ROUND(RAND()*($J$1-$G$1)+$G$1,0)</f>
        <v>189</v>
      </c>
      <c r="W59" s="1">
        <f ca="1" t="shared" si="1"/>
        <v>693</v>
      </c>
      <c r="X59" s="1">
        <f ca="1" t="shared" si="1"/>
        <v>718</v>
      </c>
      <c r="Y59" s="1">
        <f ca="1" t="shared" si="1"/>
        <v>670</v>
      </c>
    </row>
    <row r="60" spans="1:25" ht="15">
      <c r="A60" s="1">
        <f ca="1" t="shared" si="6"/>
        <v>754</v>
      </c>
      <c r="B60" s="1">
        <f ca="1" t="shared" si="6"/>
        <v>684</v>
      </c>
      <c r="C60" s="1">
        <f ca="1" t="shared" si="6"/>
        <v>710</v>
      </c>
      <c r="D60" s="1">
        <f ca="1" t="shared" si="6"/>
        <v>513</v>
      </c>
      <c r="E60" s="1">
        <f ca="1" t="shared" si="6"/>
        <v>612</v>
      </c>
      <c r="F60" s="1">
        <f ca="1" t="shared" si="6"/>
        <v>345</v>
      </c>
      <c r="G60" s="1">
        <f ca="1" t="shared" si="6"/>
        <v>461</v>
      </c>
      <c r="H60" s="1">
        <f ca="1" t="shared" si="6"/>
        <v>993</v>
      </c>
      <c r="I60" s="1">
        <f ca="1" t="shared" si="6"/>
        <v>438</v>
      </c>
      <c r="J60" s="1">
        <f ca="1" t="shared" si="6"/>
        <v>415</v>
      </c>
      <c r="K60" s="1">
        <f ca="1">ROUND(RAND()*($J$1-$G$1)+$G$1,0)</f>
        <v>142</v>
      </c>
      <c r="L60" s="1">
        <f ca="1">ROUND(RAND()*($J$1-$G$1)+$G$1,0)</f>
        <v>573</v>
      </c>
      <c r="M60" s="1">
        <f ca="1">ROUND(RAND()*($J$1-$G$1)+$G$1,0)</f>
        <v>878</v>
      </c>
      <c r="N60" s="1">
        <f ca="1">ROUND(RAND()*($J$1-$G$1)+$G$1,0)</f>
        <v>992</v>
      </c>
      <c r="O60" s="1">
        <f ca="1">ROUND(RAND()*($J$1-$G$1)+$G$1,0)</f>
        <v>5</v>
      </c>
      <c r="P60" s="1">
        <f ca="1">ROUND(RAND()*($J$1-$G$1)+$G$1,0)</f>
        <v>675</v>
      </c>
      <c r="Q60" s="1">
        <f ca="1">ROUND(RAND()*($J$1-$G$1)+$G$1,0)</f>
        <v>433</v>
      </c>
      <c r="R60" s="1">
        <f ca="1">ROUND(RAND()*($J$1-$G$1)+$G$1,0)</f>
        <v>299</v>
      </c>
      <c r="S60" s="1">
        <f ca="1">ROUND(RAND()*($J$1-$G$1)+$G$1,0)</f>
        <v>65</v>
      </c>
      <c r="T60" s="1">
        <f ca="1">ROUND(RAND()*($J$1-$G$1)+$G$1,0)</f>
        <v>27</v>
      </c>
      <c r="U60" s="1">
        <f ca="1">ROUND(RAND()*($J$1-$G$1)+$G$1,0)</f>
        <v>223</v>
      </c>
      <c r="V60" s="1">
        <f ca="1">ROUND(RAND()*($J$1-$G$1)+$G$1,0)</f>
        <v>752</v>
      </c>
      <c r="W60" s="1">
        <f ca="1" t="shared" si="1"/>
        <v>144</v>
      </c>
      <c r="X60" s="1">
        <f ca="1" t="shared" si="1"/>
        <v>695</v>
      </c>
      <c r="Y60" s="1">
        <f ca="1" t="shared" si="1"/>
        <v>189</v>
      </c>
    </row>
    <row r="61" spans="1:25" ht="15">
      <c r="A61" s="1">
        <f ca="1" t="shared" si="6"/>
        <v>357</v>
      </c>
      <c r="B61" s="1">
        <f ca="1" t="shared" si="6"/>
        <v>17</v>
      </c>
      <c r="C61" s="1">
        <f ca="1" t="shared" si="6"/>
        <v>744</v>
      </c>
      <c r="D61" s="1">
        <f ca="1" t="shared" si="6"/>
        <v>641</v>
      </c>
      <c r="E61" s="1">
        <f ca="1" t="shared" si="6"/>
        <v>449</v>
      </c>
      <c r="F61" s="1">
        <f ca="1" t="shared" si="6"/>
        <v>857</v>
      </c>
      <c r="G61" s="1">
        <f ca="1" t="shared" si="6"/>
        <v>782</v>
      </c>
      <c r="H61" s="1">
        <f ca="1" t="shared" si="6"/>
        <v>336</v>
      </c>
      <c r="I61" s="1">
        <f ca="1" t="shared" si="6"/>
        <v>320</v>
      </c>
      <c r="J61" s="1">
        <f ca="1" t="shared" si="6"/>
        <v>60</v>
      </c>
      <c r="K61" s="1">
        <f ca="1">ROUND(RAND()*($J$1-$G$1)+$G$1,0)</f>
        <v>493</v>
      </c>
      <c r="L61" s="1">
        <f ca="1">ROUND(RAND()*($J$1-$G$1)+$G$1,0)</f>
        <v>155</v>
      </c>
      <c r="M61" s="1">
        <f ca="1">ROUND(RAND()*($J$1-$G$1)+$G$1,0)</f>
        <v>688</v>
      </c>
      <c r="N61" s="1">
        <f ca="1">ROUND(RAND()*($J$1-$G$1)+$G$1,0)</f>
        <v>426</v>
      </c>
      <c r="O61" s="1">
        <f ca="1">ROUND(RAND()*($J$1-$G$1)+$G$1,0)</f>
        <v>589</v>
      </c>
      <c r="P61" s="1">
        <f ca="1">ROUND(RAND()*($J$1-$G$1)+$G$1,0)</f>
        <v>478</v>
      </c>
      <c r="Q61" s="1">
        <f ca="1">ROUND(RAND()*($J$1-$G$1)+$G$1,0)</f>
        <v>939</v>
      </c>
      <c r="R61" s="1">
        <f ca="1">ROUND(RAND()*($J$1-$G$1)+$G$1,0)</f>
        <v>577</v>
      </c>
      <c r="S61" s="1">
        <f ca="1">ROUND(RAND()*($J$1-$G$1)+$G$1,0)</f>
        <v>197</v>
      </c>
      <c r="T61" s="1">
        <f ca="1">ROUND(RAND()*($J$1-$G$1)+$G$1,0)</f>
        <v>576</v>
      </c>
      <c r="U61" s="1">
        <f ca="1">ROUND(RAND()*($J$1-$G$1)+$G$1,0)</f>
        <v>296</v>
      </c>
      <c r="V61" s="1">
        <f ca="1">ROUND(RAND()*($J$1-$G$1)+$G$1,0)</f>
        <v>323</v>
      </c>
      <c r="W61" s="1">
        <f ca="1" t="shared" si="1"/>
        <v>929</v>
      </c>
      <c r="X61" s="1">
        <f ca="1" t="shared" si="1"/>
        <v>9</v>
      </c>
      <c r="Y61" s="1">
        <f ca="1" t="shared" si="1"/>
        <v>906</v>
      </c>
    </row>
    <row r="62" spans="1:25" ht="15">
      <c r="A62" s="1">
        <f ca="1" t="shared" si="6"/>
        <v>400</v>
      </c>
      <c r="B62" s="1">
        <f ca="1" t="shared" si="6"/>
        <v>766</v>
      </c>
      <c r="C62" s="1">
        <f ca="1" t="shared" si="6"/>
        <v>737</v>
      </c>
      <c r="D62" s="1">
        <f ca="1" t="shared" si="6"/>
        <v>777</v>
      </c>
      <c r="E62" s="1">
        <f ca="1" t="shared" si="6"/>
        <v>660</v>
      </c>
      <c r="F62" s="1">
        <f ca="1" t="shared" si="6"/>
        <v>217</v>
      </c>
      <c r="G62" s="1">
        <f ca="1" t="shared" si="6"/>
        <v>191</v>
      </c>
      <c r="H62" s="1">
        <f ca="1" t="shared" si="6"/>
        <v>324</v>
      </c>
      <c r="I62" s="1">
        <f ca="1" t="shared" si="6"/>
        <v>643</v>
      </c>
      <c r="J62" s="1">
        <f ca="1" t="shared" si="6"/>
        <v>341</v>
      </c>
      <c r="K62" s="1">
        <f ca="1">ROUND(RAND()*($J$1-$G$1)+$G$1,0)</f>
        <v>181</v>
      </c>
      <c r="L62" s="1">
        <f ca="1">ROUND(RAND()*($J$1-$G$1)+$G$1,0)</f>
        <v>818</v>
      </c>
      <c r="M62" s="1">
        <f ca="1">ROUND(RAND()*($J$1-$G$1)+$G$1,0)</f>
        <v>578</v>
      </c>
      <c r="N62" s="1">
        <f ca="1">ROUND(RAND()*($J$1-$G$1)+$G$1,0)</f>
        <v>621</v>
      </c>
      <c r="O62" s="1">
        <f ca="1">ROUND(RAND()*($J$1-$G$1)+$G$1,0)</f>
        <v>112</v>
      </c>
      <c r="P62" s="1">
        <f ca="1">ROUND(RAND()*($J$1-$G$1)+$G$1,0)</f>
        <v>712</v>
      </c>
      <c r="Q62" s="1">
        <f ca="1">ROUND(RAND()*($J$1-$G$1)+$G$1,0)</f>
        <v>804</v>
      </c>
      <c r="R62" s="1">
        <f ca="1">ROUND(RAND()*($J$1-$G$1)+$G$1,0)</f>
        <v>91</v>
      </c>
      <c r="S62" s="1">
        <f ca="1">ROUND(RAND()*($J$1-$G$1)+$G$1,0)</f>
        <v>717</v>
      </c>
      <c r="T62" s="1">
        <f ca="1">ROUND(RAND()*($J$1-$G$1)+$G$1,0)</f>
        <v>25</v>
      </c>
      <c r="U62" s="1">
        <f ca="1">ROUND(RAND()*($J$1-$G$1)+$G$1,0)</f>
        <v>739</v>
      </c>
      <c r="V62" s="1">
        <f ca="1">ROUND(RAND()*($J$1-$G$1)+$G$1,0)</f>
        <v>247</v>
      </c>
      <c r="W62" s="1">
        <f ca="1" t="shared" si="1"/>
        <v>207</v>
      </c>
      <c r="X62" s="1">
        <f ca="1" t="shared" si="1"/>
        <v>368</v>
      </c>
      <c r="Y62" s="1">
        <f ca="1" t="shared" si="1"/>
        <v>62</v>
      </c>
    </row>
    <row r="63" spans="1:25" ht="15">
      <c r="A63" s="1">
        <f aca="true" ca="1" t="shared" si="7" ref="A63:J72">ROUND(RAND()*($J$1-$G$1)+$G$1,0)</f>
        <v>442</v>
      </c>
      <c r="B63" s="1">
        <f ca="1" t="shared" si="7"/>
        <v>708</v>
      </c>
      <c r="C63" s="1">
        <f ca="1" t="shared" si="7"/>
        <v>936</v>
      </c>
      <c r="D63" s="1">
        <f ca="1" t="shared" si="7"/>
        <v>780</v>
      </c>
      <c r="E63" s="1">
        <f ca="1" t="shared" si="7"/>
        <v>623</v>
      </c>
      <c r="F63" s="1">
        <f ca="1" t="shared" si="7"/>
        <v>225</v>
      </c>
      <c r="G63" s="1">
        <f ca="1" t="shared" si="7"/>
        <v>919</v>
      </c>
      <c r="H63" s="1">
        <f ca="1" t="shared" si="7"/>
        <v>880</v>
      </c>
      <c r="I63" s="1">
        <f ca="1" t="shared" si="7"/>
        <v>623</v>
      </c>
      <c r="J63" s="1">
        <f ca="1" t="shared" si="7"/>
        <v>528</v>
      </c>
      <c r="K63" s="1">
        <f ca="1">ROUND(RAND()*($J$1-$G$1)+$G$1,0)</f>
        <v>624</v>
      </c>
      <c r="L63" s="1">
        <f ca="1">ROUND(RAND()*($J$1-$G$1)+$G$1,0)</f>
        <v>350</v>
      </c>
      <c r="M63" s="1">
        <f ca="1">ROUND(RAND()*($J$1-$G$1)+$G$1,0)</f>
        <v>97</v>
      </c>
      <c r="N63" s="1">
        <f ca="1">ROUND(RAND()*($J$1-$G$1)+$G$1,0)</f>
        <v>322</v>
      </c>
      <c r="O63" s="1">
        <f ca="1">ROUND(RAND()*($J$1-$G$1)+$G$1,0)</f>
        <v>727</v>
      </c>
      <c r="P63" s="1">
        <f ca="1">ROUND(RAND()*($J$1-$G$1)+$G$1,0)</f>
        <v>252</v>
      </c>
      <c r="Q63" s="1">
        <f ca="1">ROUND(RAND()*($J$1-$G$1)+$G$1,0)</f>
        <v>476</v>
      </c>
      <c r="R63" s="1">
        <f ca="1">ROUND(RAND()*($J$1-$G$1)+$G$1,0)</f>
        <v>724</v>
      </c>
      <c r="S63" s="1">
        <f ca="1">ROUND(RAND()*($J$1-$G$1)+$G$1,0)</f>
        <v>727</v>
      </c>
      <c r="T63" s="1">
        <f ca="1">ROUND(RAND()*($J$1-$G$1)+$G$1,0)</f>
        <v>946</v>
      </c>
      <c r="U63" s="1">
        <f ca="1">ROUND(RAND()*($J$1-$G$1)+$G$1,0)</f>
        <v>508</v>
      </c>
      <c r="V63" s="1">
        <f ca="1">ROUND(RAND()*($J$1-$G$1)+$G$1,0)</f>
        <v>996</v>
      </c>
      <c r="W63" s="1">
        <f ca="1" t="shared" si="1"/>
        <v>650</v>
      </c>
      <c r="X63" s="1">
        <f ca="1" t="shared" si="1"/>
        <v>328</v>
      </c>
      <c r="Y63" s="1">
        <f ca="1" t="shared" si="1"/>
        <v>107</v>
      </c>
    </row>
    <row r="64" spans="1:25" ht="15">
      <c r="A64" s="1">
        <f ca="1" t="shared" si="7"/>
        <v>192</v>
      </c>
      <c r="B64" s="1">
        <f ca="1" t="shared" si="7"/>
        <v>726</v>
      </c>
      <c r="C64" s="1">
        <f ca="1" t="shared" si="7"/>
        <v>268</v>
      </c>
      <c r="D64" s="1">
        <f ca="1" t="shared" si="7"/>
        <v>90</v>
      </c>
      <c r="E64" s="1">
        <f ca="1" t="shared" si="7"/>
        <v>974</v>
      </c>
      <c r="F64" s="1">
        <f ca="1" t="shared" si="7"/>
        <v>908</v>
      </c>
      <c r="G64" s="1">
        <f ca="1" t="shared" si="7"/>
        <v>827</v>
      </c>
      <c r="H64" s="1">
        <f ca="1" t="shared" si="7"/>
        <v>789</v>
      </c>
      <c r="I64" s="1">
        <f ca="1" t="shared" si="7"/>
        <v>119</v>
      </c>
      <c r="J64" s="1">
        <f ca="1" t="shared" si="7"/>
        <v>862</v>
      </c>
      <c r="K64" s="1">
        <f ca="1">ROUND(RAND()*($J$1-$G$1)+$G$1,0)</f>
        <v>658</v>
      </c>
      <c r="L64" s="1">
        <f ca="1">ROUND(RAND()*($J$1-$G$1)+$G$1,0)</f>
        <v>238</v>
      </c>
      <c r="M64" s="1">
        <f ca="1">ROUND(RAND()*($J$1-$G$1)+$G$1,0)</f>
        <v>570</v>
      </c>
      <c r="N64" s="1">
        <f ca="1">ROUND(RAND()*($J$1-$G$1)+$G$1,0)</f>
        <v>560</v>
      </c>
      <c r="O64" s="1">
        <f ca="1">ROUND(RAND()*($J$1-$G$1)+$G$1,0)</f>
        <v>946</v>
      </c>
      <c r="P64" s="1">
        <f ca="1">ROUND(RAND()*($J$1-$G$1)+$G$1,0)</f>
        <v>129</v>
      </c>
      <c r="Q64" s="1">
        <f ca="1">ROUND(RAND()*($J$1-$G$1)+$G$1,0)</f>
        <v>123</v>
      </c>
      <c r="R64" s="1">
        <f ca="1">ROUND(RAND()*($J$1-$G$1)+$G$1,0)</f>
        <v>109</v>
      </c>
      <c r="S64" s="1">
        <f ca="1">ROUND(RAND()*($J$1-$G$1)+$G$1,0)</f>
        <v>784</v>
      </c>
      <c r="T64" s="1">
        <f ca="1">ROUND(RAND()*($J$1-$G$1)+$G$1,0)</f>
        <v>334</v>
      </c>
      <c r="U64" s="1">
        <f ca="1">ROUND(RAND()*($J$1-$G$1)+$G$1,0)</f>
        <v>9</v>
      </c>
      <c r="V64" s="1">
        <f ca="1">ROUND(RAND()*($J$1-$G$1)+$G$1,0)</f>
        <v>456</v>
      </c>
      <c r="W64" s="1">
        <f ca="1" t="shared" si="1"/>
        <v>779</v>
      </c>
      <c r="X64" s="1">
        <f ca="1" t="shared" si="1"/>
        <v>658</v>
      </c>
      <c r="Y64" s="1">
        <f ca="1" t="shared" si="1"/>
        <v>542</v>
      </c>
    </row>
    <row r="65" spans="1:25" ht="15">
      <c r="A65" s="1">
        <f ca="1" t="shared" si="7"/>
        <v>963</v>
      </c>
      <c r="B65" s="1">
        <f ca="1" t="shared" si="7"/>
        <v>577</v>
      </c>
      <c r="C65" s="1">
        <f ca="1" t="shared" si="7"/>
        <v>39</v>
      </c>
      <c r="D65" s="1">
        <f ca="1" t="shared" si="7"/>
        <v>983</v>
      </c>
      <c r="E65" s="1">
        <f ca="1" t="shared" si="7"/>
        <v>426</v>
      </c>
      <c r="F65" s="1">
        <f ca="1" t="shared" si="7"/>
        <v>156</v>
      </c>
      <c r="G65" s="1">
        <f ca="1" t="shared" si="7"/>
        <v>960</v>
      </c>
      <c r="H65" s="1">
        <f ca="1" t="shared" si="7"/>
        <v>53</v>
      </c>
      <c r="I65" s="1">
        <f ca="1" t="shared" si="7"/>
        <v>393</v>
      </c>
      <c r="J65" s="1">
        <f ca="1" t="shared" si="7"/>
        <v>378</v>
      </c>
      <c r="K65" s="1">
        <f ca="1">ROUND(RAND()*($J$1-$G$1)+$G$1,0)</f>
        <v>186</v>
      </c>
      <c r="L65" s="1">
        <f ca="1">ROUND(RAND()*($J$1-$G$1)+$G$1,0)</f>
        <v>18</v>
      </c>
      <c r="M65" s="1">
        <f ca="1">ROUND(RAND()*($J$1-$G$1)+$G$1,0)</f>
        <v>648</v>
      </c>
      <c r="N65" s="1">
        <f ca="1">ROUND(RAND()*($J$1-$G$1)+$G$1,0)</f>
        <v>515</v>
      </c>
      <c r="O65" s="1">
        <f ca="1">ROUND(RAND()*($J$1-$G$1)+$G$1,0)</f>
        <v>429</v>
      </c>
      <c r="P65" s="1">
        <f ca="1">ROUND(RAND()*($J$1-$G$1)+$G$1,0)</f>
        <v>239</v>
      </c>
      <c r="Q65" s="1">
        <f ca="1">ROUND(RAND()*($J$1-$G$1)+$G$1,0)</f>
        <v>86</v>
      </c>
      <c r="R65" s="1">
        <f ca="1">ROUND(RAND()*($J$1-$G$1)+$G$1,0)</f>
        <v>44</v>
      </c>
      <c r="S65" s="1">
        <f ca="1">ROUND(RAND()*($J$1-$G$1)+$G$1,0)</f>
        <v>192</v>
      </c>
      <c r="T65" s="1">
        <f ca="1">ROUND(RAND()*($J$1-$G$1)+$G$1,0)</f>
        <v>58</v>
      </c>
      <c r="U65" s="1">
        <f ca="1">ROUND(RAND()*($J$1-$G$1)+$G$1,0)</f>
        <v>60</v>
      </c>
      <c r="V65" s="1">
        <f ca="1">ROUND(RAND()*($J$1-$G$1)+$G$1,0)</f>
        <v>612</v>
      </c>
      <c r="W65" s="1">
        <f ca="1" t="shared" si="1"/>
        <v>566</v>
      </c>
      <c r="X65" s="1">
        <f ca="1" t="shared" si="1"/>
        <v>382</v>
      </c>
      <c r="Y65" s="1">
        <f ca="1" t="shared" si="1"/>
        <v>113</v>
      </c>
    </row>
    <row r="66" spans="1:25" ht="15">
      <c r="A66" s="1">
        <f ca="1" t="shared" si="7"/>
        <v>63</v>
      </c>
      <c r="B66" s="1">
        <f ca="1" t="shared" si="7"/>
        <v>530</v>
      </c>
      <c r="C66" s="1">
        <f ca="1" t="shared" si="7"/>
        <v>616</v>
      </c>
      <c r="D66" s="1">
        <f ca="1" t="shared" si="7"/>
        <v>905</v>
      </c>
      <c r="E66" s="1">
        <f ca="1" t="shared" si="7"/>
        <v>162</v>
      </c>
      <c r="F66" s="1">
        <f ca="1" t="shared" si="7"/>
        <v>208</v>
      </c>
      <c r="G66" s="1">
        <f ca="1" t="shared" si="7"/>
        <v>618</v>
      </c>
      <c r="H66" s="1">
        <f ca="1" t="shared" si="7"/>
        <v>420</v>
      </c>
      <c r="I66" s="1">
        <f ca="1" t="shared" si="7"/>
        <v>498</v>
      </c>
      <c r="J66" s="1">
        <f ca="1" t="shared" si="7"/>
        <v>359</v>
      </c>
      <c r="K66" s="1">
        <f ca="1">ROUND(RAND()*($J$1-$G$1)+$G$1,0)</f>
        <v>869</v>
      </c>
      <c r="L66" s="1">
        <f ca="1">ROUND(RAND()*($J$1-$G$1)+$G$1,0)</f>
        <v>541</v>
      </c>
      <c r="M66" s="1">
        <f ca="1">ROUND(RAND()*($J$1-$G$1)+$G$1,0)</f>
        <v>301</v>
      </c>
      <c r="N66" s="1">
        <f ca="1">ROUND(RAND()*($J$1-$G$1)+$G$1,0)</f>
        <v>679</v>
      </c>
      <c r="O66" s="1">
        <f ca="1">ROUND(RAND()*($J$1-$G$1)+$G$1,0)</f>
        <v>231</v>
      </c>
      <c r="P66" s="1">
        <f ca="1">ROUND(RAND()*($J$1-$G$1)+$G$1,0)</f>
        <v>220</v>
      </c>
      <c r="Q66" s="1">
        <f ca="1">ROUND(RAND()*($J$1-$G$1)+$G$1,0)</f>
        <v>777</v>
      </c>
      <c r="R66" s="1">
        <f ca="1">ROUND(RAND()*($J$1-$G$1)+$G$1,0)</f>
        <v>142</v>
      </c>
      <c r="S66" s="1">
        <f ca="1">ROUND(RAND()*($J$1-$G$1)+$G$1,0)</f>
        <v>168</v>
      </c>
      <c r="T66" s="1">
        <f ca="1">ROUND(RAND()*($J$1-$G$1)+$G$1,0)</f>
        <v>404</v>
      </c>
      <c r="U66" s="1">
        <f ca="1">ROUND(RAND()*($J$1-$G$1)+$G$1,0)</f>
        <v>748</v>
      </c>
      <c r="V66" s="1">
        <f ca="1">ROUND(RAND()*($J$1-$G$1)+$G$1,0)</f>
        <v>51</v>
      </c>
      <c r="W66" s="1">
        <f ca="1" t="shared" si="1"/>
        <v>922</v>
      </c>
      <c r="X66" s="1">
        <f ca="1" t="shared" si="1"/>
        <v>82</v>
      </c>
      <c r="Y66" s="1">
        <f ca="1" t="shared" si="1"/>
        <v>307</v>
      </c>
    </row>
    <row r="67" spans="1:25" ht="15">
      <c r="A67" s="1">
        <f ca="1" t="shared" si="7"/>
        <v>646</v>
      </c>
      <c r="B67" s="1">
        <f ca="1" t="shared" si="7"/>
        <v>764</v>
      </c>
      <c r="C67" s="1">
        <f ca="1" t="shared" si="7"/>
        <v>722</v>
      </c>
      <c r="D67" s="1">
        <f ca="1" t="shared" si="7"/>
        <v>331</v>
      </c>
      <c r="E67" s="1">
        <f ca="1" t="shared" si="7"/>
        <v>174</v>
      </c>
      <c r="F67" s="1">
        <f ca="1" t="shared" si="7"/>
        <v>646</v>
      </c>
      <c r="G67" s="1">
        <f ca="1" t="shared" si="7"/>
        <v>481</v>
      </c>
      <c r="H67" s="1">
        <f ca="1" t="shared" si="7"/>
        <v>364</v>
      </c>
      <c r="I67" s="1">
        <f ca="1" t="shared" si="7"/>
        <v>733</v>
      </c>
      <c r="J67" s="1">
        <f ca="1" t="shared" si="7"/>
        <v>339</v>
      </c>
      <c r="K67" s="1">
        <f ca="1">ROUND(RAND()*($J$1-$G$1)+$G$1,0)</f>
        <v>173</v>
      </c>
      <c r="L67" s="1">
        <f ca="1">ROUND(RAND()*($J$1-$G$1)+$G$1,0)</f>
        <v>784</v>
      </c>
      <c r="M67" s="1">
        <f ca="1">ROUND(RAND()*($J$1-$G$1)+$G$1,0)</f>
        <v>721</v>
      </c>
      <c r="N67" s="1">
        <f ca="1">ROUND(RAND()*($J$1-$G$1)+$G$1,0)</f>
        <v>961</v>
      </c>
      <c r="O67" s="1">
        <f ca="1">ROUND(RAND()*($J$1-$G$1)+$G$1,0)</f>
        <v>385</v>
      </c>
      <c r="P67" s="1">
        <f ca="1">ROUND(RAND()*($J$1-$G$1)+$G$1,0)</f>
        <v>270</v>
      </c>
      <c r="Q67" s="1">
        <f ca="1">ROUND(RAND()*($J$1-$G$1)+$G$1,0)</f>
        <v>867</v>
      </c>
      <c r="R67" s="1">
        <f ca="1">ROUND(RAND()*($J$1-$G$1)+$G$1,0)</f>
        <v>264</v>
      </c>
      <c r="S67" s="1">
        <f ca="1">ROUND(RAND()*($J$1-$G$1)+$G$1,0)</f>
        <v>164</v>
      </c>
      <c r="T67" s="1">
        <f aca="true" ca="1" t="shared" si="8" ref="K67:V102">ROUND(RAND()*($J$1-$G$1)+$G$1,0)</f>
        <v>412</v>
      </c>
      <c r="U67" s="1">
        <f ca="1" t="shared" si="8"/>
        <v>112</v>
      </c>
      <c r="V67" s="1">
        <f ca="1" t="shared" si="8"/>
        <v>380</v>
      </c>
      <c r="W67" s="1">
        <f aca="true" ca="1" t="shared" si="9" ref="W67:Y102">ROUND(RAND()*($J$1-$G$1)+$G$1,0)</f>
        <v>384</v>
      </c>
      <c r="X67" s="1">
        <f ca="1" t="shared" si="9"/>
        <v>725</v>
      </c>
      <c r="Y67" s="1">
        <f ca="1" t="shared" si="9"/>
        <v>554</v>
      </c>
    </row>
    <row r="68" spans="1:25" ht="15">
      <c r="A68" s="1">
        <f ca="1" t="shared" si="7"/>
        <v>347</v>
      </c>
      <c r="B68" s="1">
        <f ca="1" t="shared" si="7"/>
        <v>695</v>
      </c>
      <c r="C68" s="1">
        <f ca="1" t="shared" si="7"/>
        <v>347</v>
      </c>
      <c r="D68" s="1">
        <f ca="1" t="shared" si="7"/>
        <v>138</v>
      </c>
      <c r="E68" s="1">
        <f ca="1" t="shared" si="7"/>
        <v>263</v>
      </c>
      <c r="F68" s="1">
        <f ca="1" t="shared" si="7"/>
        <v>637</v>
      </c>
      <c r="G68" s="1">
        <f ca="1" t="shared" si="7"/>
        <v>720</v>
      </c>
      <c r="H68" s="1">
        <f ca="1" t="shared" si="7"/>
        <v>266</v>
      </c>
      <c r="I68" s="1">
        <f ca="1" t="shared" si="7"/>
        <v>764</v>
      </c>
      <c r="J68" s="1">
        <f ca="1" t="shared" si="7"/>
        <v>78</v>
      </c>
      <c r="K68" s="1">
        <f ca="1" t="shared" si="8"/>
        <v>739</v>
      </c>
      <c r="L68" s="1">
        <f ca="1" t="shared" si="8"/>
        <v>614</v>
      </c>
      <c r="M68" s="1">
        <f ca="1" t="shared" si="8"/>
        <v>525</v>
      </c>
      <c r="N68" s="1">
        <f ca="1" t="shared" si="8"/>
        <v>130</v>
      </c>
      <c r="O68" s="1">
        <f ca="1" t="shared" si="8"/>
        <v>23</v>
      </c>
      <c r="P68" s="1">
        <f ca="1" t="shared" si="8"/>
        <v>139</v>
      </c>
      <c r="Q68" s="1">
        <f ca="1" t="shared" si="8"/>
        <v>816</v>
      </c>
      <c r="R68" s="1">
        <f ca="1" t="shared" si="8"/>
        <v>278</v>
      </c>
      <c r="S68" s="1">
        <f ca="1" t="shared" si="8"/>
        <v>263</v>
      </c>
      <c r="T68" s="1">
        <f ca="1" t="shared" si="8"/>
        <v>392</v>
      </c>
      <c r="U68" s="1">
        <f ca="1" t="shared" si="8"/>
        <v>43</v>
      </c>
      <c r="V68" s="1">
        <f ca="1" t="shared" si="8"/>
        <v>702</v>
      </c>
      <c r="W68" s="1">
        <f ca="1" t="shared" si="9"/>
        <v>427</v>
      </c>
      <c r="X68" s="1">
        <f ca="1" t="shared" si="9"/>
        <v>574</v>
      </c>
      <c r="Y68" s="1">
        <f ca="1" t="shared" si="9"/>
        <v>319</v>
      </c>
    </row>
    <row r="69" spans="1:25" ht="15">
      <c r="A69" s="1">
        <f ca="1" t="shared" si="7"/>
        <v>666</v>
      </c>
      <c r="B69" s="1">
        <f ca="1" t="shared" si="7"/>
        <v>451</v>
      </c>
      <c r="C69" s="1">
        <f ca="1" t="shared" si="7"/>
        <v>198</v>
      </c>
      <c r="D69" s="1">
        <f ca="1" t="shared" si="7"/>
        <v>993</v>
      </c>
      <c r="E69" s="1">
        <f ca="1" t="shared" si="7"/>
        <v>516</v>
      </c>
      <c r="F69" s="1">
        <f ca="1" t="shared" si="7"/>
        <v>195</v>
      </c>
      <c r="G69" s="1">
        <f ca="1" t="shared" si="7"/>
        <v>333</v>
      </c>
      <c r="H69" s="1">
        <f ca="1" t="shared" si="7"/>
        <v>735</v>
      </c>
      <c r="I69" s="1">
        <f ca="1" t="shared" si="7"/>
        <v>268</v>
      </c>
      <c r="J69" s="1">
        <f ca="1" t="shared" si="7"/>
        <v>711</v>
      </c>
      <c r="K69" s="1">
        <f ca="1" t="shared" si="8"/>
        <v>644</v>
      </c>
      <c r="L69" s="1">
        <f ca="1" t="shared" si="8"/>
        <v>25</v>
      </c>
      <c r="M69" s="1">
        <f ca="1" t="shared" si="8"/>
        <v>280</v>
      </c>
      <c r="N69" s="1">
        <f ca="1" t="shared" si="8"/>
        <v>116</v>
      </c>
      <c r="O69" s="1">
        <f ca="1" t="shared" si="8"/>
        <v>830</v>
      </c>
      <c r="P69" s="1">
        <f ca="1" t="shared" si="8"/>
        <v>946</v>
      </c>
      <c r="Q69" s="1">
        <f ca="1" t="shared" si="8"/>
        <v>148</v>
      </c>
      <c r="R69" s="1">
        <f ca="1" t="shared" si="8"/>
        <v>655</v>
      </c>
      <c r="S69" s="1">
        <f ca="1" t="shared" si="8"/>
        <v>991</v>
      </c>
      <c r="T69" s="1">
        <f ca="1" t="shared" si="8"/>
        <v>846</v>
      </c>
      <c r="U69" s="1">
        <f ca="1" t="shared" si="8"/>
        <v>339</v>
      </c>
      <c r="V69" s="1">
        <f ca="1" t="shared" si="8"/>
        <v>372</v>
      </c>
      <c r="W69" s="1">
        <f ca="1" t="shared" si="9"/>
        <v>512</v>
      </c>
      <c r="X69" s="1">
        <f ca="1" t="shared" si="9"/>
        <v>980</v>
      </c>
      <c r="Y69" s="1">
        <f ca="1" t="shared" si="9"/>
        <v>685</v>
      </c>
    </row>
    <row r="70" spans="1:25" ht="15">
      <c r="A70" s="1">
        <f ca="1" t="shared" si="7"/>
        <v>405</v>
      </c>
      <c r="B70" s="1">
        <f ca="1" t="shared" si="7"/>
        <v>451</v>
      </c>
      <c r="C70" s="1">
        <f ca="1" t="shared" si="7"/>
        <v>733</v>
      </c>
      <c r="D70" s="1">
        <f ca="1" t="shared" si="7"/>
        <v>750</v>
      </c>
      <c r="E70" s="1">
        <f ca="1" t="shared" si="7"/>
        <v>17</v>
      </c>
      <c r="F70" s="1">
        <f ca="1" t="shared" si="7"/>
        <v>223</v>
      </c>
      <c r="G70" s="1">
        <f ca="1" t="shared" si="7"/>
        <v>589</v>
      </c>
      <c r="H70" s="1">
        <f ca="1" t="shared" si="7"/>
        <v>664</v>
      </c>
      <c r="I70" s="1">
        <f ca="1" t="shared" si="7"/>
        <v>124</v>
      </c>
      <c r="J70" s="1">
        <f ca="1" t="shared" si="7"/>
        <v>944</v>
      </c>
      <c r="K70" s="1">
        <f ca="1" t="shared" si="8"/>
        <v>22</v>
      </c>
      <c r="L70" s="1">
        <f ca="1" t="shared" si="8"/>
        <v>964</v>
      </c>
      <c r="M70" s="1">
        <f ca="1" t="shared" si="8"/>
        <v>935</v>
      </c>
      <c r="N70" s="1">
        <f ca="1" t="shared" si="8"/>
        <v>883</v>
      </c>
      <c r="O70" s="1">
        <f ca="1" t="shared" si="8"/>
        <v>694</v>
      </c>
      <c r="P70" s="1">
        <f ca="1" t="shared" si="8"/>
        <v>75</v>
      </c>
      <c r="Q70" s="1">
        <f ca="1" t="shared" si="8"/>
        <v>914</v>
      </c>
      <c r="R70" s="1">
        <f ca="1" t="shared" si="8"/>
        <v>591</v>
      </c>
      <c r="S70" s="1">
        <f ca="1" t="shared" si="8"/>
        <v>484</v>
      </c>
      <c r="T70" s="1">
        <f ca="1" t="shared" si="8"/>
        <v>491</v>
      </c>
      <c r="U70" s="1">
        <f ca="1" t="shared" si="8"/>
        <v>571</v>
      </c>
      <c r="V70" s="1">
        <f ca="1" t="shared" si="8"/>
        <v>999</v>
      </c>
      <c r="W70" s="1">
        <f ca="1" t="shared" si="9"/>
        <v>773</v>
      </c>
      <c r="X70" s="1">
        <f ca="1" t="shared" si="9"/>
        <v>706</v>
      </c>
      <c r="Y70" s="1">
        <f ca="1" t="shared" si="9"/>
        <v>202</v>
      </c>
    </row>
    <row r="71" spans="1:25" ht="15">
      <c r="A71" s="1">
        <f ca="1" t="shared" si="7"/>
        <v>406</v>
      </c>
      <c r="B71" s="1">
        <f ca="1" t="shared" si="7"/>
        <v>488</v>
      </c>
      <c r="C71" s="1">
        <f ca="1" t="shared" si="7"/>
        <v>549</v>
      </c>
      <c r="D71" s="1">
        <f ca="1" t="shared" si="7"/>
        <v>237</v>
      </c>
      <c r="E71" s="1">
        <f ca="1" t="shared" si="7"/>
        <v>587</v>
      </c>
      <c r="F71" s="1">
        <f ca="1" t="shared" si="7"/>
        <v>722</v>
      </c>
      <c r="G71" s="1">
        <f ca="1" t="shared" si="7"/>
        <v>689</v>
      </c>
      <c r="H71" s="1">
        <f ca="1" t="shared" si="7"/>
        <v>321</v>
      </c>
      <c r="I71" s="1">
        <f ca="1" t="shared" si="7"/>
        <v>457</v>
      </c>
      <c r="J71" s="1">
        <f ca="1" t="shared" si="7"/>
        <v>148</v>
      </c>
      <c r="K71" s="1">
        <f ca="1" t="shared" si="8"/>
        <v>705</v>
      </c>
      <c r="L71" s="1">
        <f ca="1" t="shared" si="8"/>
        <v>514</v>
      </c>
      <c r="M71" s="1">
        <f ca="1" t="shared" si="8"/>
        <v>303</v>
      </c>
      <c r="N71" s="1">
        <f ca="1" t="shared" si="8"/>
        <v>519</v>
      </c>
      <c r="O71" s="1">
        <f ca="1" t="shared" si="8"/>
        <v>840</v>
      </c>
      <c r="P71" s="1">
        <f ca="1" t="shared" si="8"/>
        <v>828</v>
      </c>
      <c r="Q71" s="1">
        <f ca="1" t="shared" si="8"/>
        <v>600</v>
      </c>
      <c r="R71" s="1">
        <f ca="1" t="shared" si="8"/>
        <v>976</v>
      </c>
      <c r="S71" s="1">
        <f ca="1" t="shared" si="8"/>
        <v>923</v>
      </c>
      <c r="T71" s="1">
        <f ca="1" t="shared" si="8"/>
        <v>927</v>
      </c>
      <c r="U71" s="1">
        <f ca="1" t="shared" si="8"/>
        <v>198</v>
      </c>
      <c r="V71" s="1">
        <f ca="1" t="shared" si="8"/>
        <v>201</v>
      </c>
      <c r="W71" s="1">
        <f ca="1" t="shared" si="9"/>
        <v>514</v>
      </c>
      <c r="X71" s="1">
        <f ca="1" t="shared" si="9"/>
        <v>271</v>
      </c>
      <c r="Y71" s="1">
        <f ca="1" t="shared" si="9"/>
        <v>194</v>
      </c>
    </row>
    <row r="72" spans="1:25" ht="15">
      <c r="A72" s="1">
        <f ca="1" t="shared" si="7"/>
        <v>458</v>
      </c>
      <c r="B72" s="1">
        <f ca="1" t="shared" si="7"/>
        <v>690</v>
      </c>
      <c r="C72" s="1">
        <f ca="1" t="shared" si="7"/>
        <v>202</v>
      </c>
      <c r="D72" s="1">
        <f ca="1" t="shared" si="7"/>
        <v>23</v>
      </c>
      <c r="E72" s="1">
        <f ca="1" t="shared" si="7"/>
        <v>0</v>
      </c>
      <c r="F72" s="1">
        <f ca="1" t="shared" si="7"/>
        <v>332</v>
      </c>
      <c r="G72" s="1">
        <f ca="1" t="shared" si="7"/>
        <v>886</v>
      </c>
      <c r="H72" s="1">
        <f ca="1" t="shared" si="7"/>
        <v>421</v>
      </c>
      <c r="I72" s="1">
        <f ca="1" t="shared" si="7"/>
        <v>855</v>
      </c>
      <c r="J72" s="1">
        <f ca="1" t="shared" si="7"/>
        <v>274</v>
      </c>
      <c r="K72" s="1">
        <f ca="1" t="shared" si="8"/>
        <v>419</v>
      </c>
      <c r="L72" s="1">
        <f ca="1" t="shared" si="8"/>
        <v>118</v>
      </c>
      <c r="M72" s="1">
        <f ca="1" t="shared" si="8"/>
        <v>103</v>
      </c>
      <c r="N72" s="1">
        <f ca="1" t="shared" si="8"/>
        <v>966</v>
      </c>
      <c r="O72" s="1">
        <f ca="1" t="shared" si="8"/>
        <v>397</v>
      </c>
      <c r="P72" s="1">
        <f ca="1" t="shared" si="8"/>
        <v>757</v>
      </c>
      <c r="Q72" s="1">
        <f ca="1" t="shared" si="8"/>
        <v>482</v>
      </c>
      <c r="R72" s="1">
        <f ca="1" t="shared" si="8"/>
        <v>241</v>
      </c>
      <c r="S72" s="1">
        <f ca="1" t="shared" si="8"/>
        <v>593</v>
      </c>
      <c r="T72" s="1">
        <f ca="1" t="shared" si="8"/>
        <v>196</v>
      </c>
      <c r="U72" s="1">
        <f ca="1" t="shared" si="8"/>
        <v>63</v>
      </c>
      <c r="V72" s="1">
        <f ca="1" t="shared" si="8"/>
        <v>768</v>
      </c>
      <c r="W72" s="1">
        <f ca="1" t="shared" si="9"/>
        <v>257</v>
      </c>
      <c r="X72" s="1">
        <f ca="1" t="shared" si="9"/>
        <v>998</v>
      </c>
      <c r="Y72" s="1">
        <f ca="1" t="shared" si="9"/>
        <v>244</v>
      </c>
    </row>
    <row r="73" spans="1:25" ht="15">
      <c r="A73" s="1">
        <f aca="true" ca="1" t="shared" si="10" ref="A73:J82">ROUND(RAND()*($J$1-$G$1)+$G$1,0)</f>
        <v>405</v>
      </c>
      <c r="B73" s="1">
        <f ca="1" t="shared" si="10"/>
        <v>681</v>
      </c>
      <c r="C73" s="1">
        <f ca="1" t="shared" si="10"/>
        <v>382</v>
      </c>
      <c r="D73" s="1">
        <f ca="1" t="shared" si="10"/>
        <v>103</v>
      </c>
      <c r="E73" s="1">
        <f ca="1" t="shared" si="10"/>
        <v>342</v>
      </c>
      <c r="F73" s="1">
        <f ca="1" t="shared" si="10"/>
        <v>214</v>
      </c>
      <c r="G73" s="1">
        <f ca="1" t="shared" si="10"/>
        <v>360</v>
      </c>
      <c r="H73" s="1">
        <f ca="1" t="shared" si="10"/>
        <v>667</v>
      </c>
      <c r="I73" s="1">
        <f ca="1" t="shared" si="10"/>
        <v>350</v>
      </c>
      <c r="J73" s="1">
        <f ca="1" t="shared" si="10"/>
        <v>421</v>
      </c>
      <c r="K73" s="1">
        <f ca="1" t="shared" si="8"/>
        <v>440</v>
      </c>
      <c r="L73" s="1">
        <f ca="1" t="shared" si="8"/>
        <v>103</v>
      </c>
      <c r="M73" s="1">
        <f ca="1" t="shared" si="8"/>
        <v>850</v>
      </c>
      <c r="N73" s="1">
        <f ca="1" t="shared" si="8"/>
        <v>332</v>
      </c>
      <c r="O73" s="1">
        <f ca="1" t="shared" si="8"/>
        <v>234</v>
      </c>
      <c r="P73" s="1">
        <f ca="1" t="shared" si="8"/>
        <v>350</v>
      </c>
      <c r="Q73" s="1">
        <f ca="1" t="shared" si="8"/>
        <v>902</v>
      </c>
      <c r="R73" s="1">
        <f ca="1" t="shared" si="8"/>
        <v>350</v>
      </c>
      <c r="S73" s="1">
        <f ca="1" t="shared" si="8"/>
        <v>31</v>
      </c>
      <c r="T73" s="1">
        <f ca="1" t="shared" si="8"/>
        <v>751</v>
      </c>
      <c r="U73" s="1">
        <f ca="1" t="shared" si="8"/>
        <v>588</v>
      </c>
      <c r="V73" s="1">
        <f ca="1" t="shared" si="8"/>
        <v>200</v>
      </c>
      <c r="W73" s="1">
        <f ca="1" t="shared" si="9"/>
        <v>310</v>
      </c>
      <c r="X73" s="1">
        <f ca="1" t="shared" si="9"/>
        <v>89</v>
      </c>
      <c r="Y73" s="1">
        <f ca="1" t="shared" si="9"/>
        <v>700</v>
      </c>
    </row>
    <row r="74" spans="1:25" ht="15">
      <c r="A74" s="1">
        <f ca="1" t="shared" si="10"/>
        <v>946</v>
      </c>
      <c r="B74" s="1">
        <f ca="1" t="shared" si="10"/>
        <v>98</v>
      </c>
      <c r="C74" s="1">
        <f ca="1" t="shared" si="10"/>
        <v>684</v>
      </c>
      <c r="D74" s="1">
        <f ca="1" t="shared" si="10"/>
        <v>191</v>
      </c>
      <c r="E74" s="1">
        <f ca="1" t="shared" si="10"/>
        <v>691</v>
      </c>
      <c r="F74" s="1">
        <f ca="1" t="shared" si="10"/>
        <v>135</v>
      </c>
      <c r="G74" s="1">
        <f ca="1" t="shared" si="10"/>
        <v>871</v>
      </c>
      <c r="H74" s="1">
        <f ca="1" t="shared" si="10"/>
        <v>74</v>
      </c>
      <c r="I74" s="1">
        <f ca="1" t="shared" si="10"/>
        <v>865</v>
      </c>
      <c r="J74" s="1">
        <f ca="1" t="shared" si="10"/>
        <v>162</v>
      </c>
      <c r="K74" s="1">
        <f ca="1" t="shared" si="8"/>
        <v>812</v>
      </c>
      <c r="L74" s="1">
        <f ca="1" t="shared" si="8"/>
        <v>710</v>
      </c>
      <c r="M74" s="1">
        <f ca="1" t="shared" si="8"/>
        <v>251</v>
      </c>
      <c r="N74" s="1">
        <f ca="1" t="shared" si="8"/>
        <v>592</v>
      </c>
      <c r="O74" s="1">
        <f ca="1" t="shared" si="8"/>
        <v>307</v>
      </c>
      <c r="P74" s="1">
        <f ca="1" t="shared" si="8"/>
        <v>844</v>
      </c>
      <c r="Q74" s="1">
        <f ca="1" t="shared" si="8"/>
        <v>448</v>
      </c>
      <c r="R74" s="1">
        <f ca="1" t="shared" si="8"/>
        <v>547</v>
      </c>
      <c r="S74" s="1">
        <f ca="1" t="shared" si="8"/>
        <v>122</v>
      </c>
      <c r="T74" s="1">
        <f ca="1" t="shared" si="8"/>
        <v>177</v>
      </c>
      <c r="U74" s="1">
        <f ca="1" t="shared" si="8"/>
        <v>559</v>
      </c>
      <c r="V74" s="1">
        <f ca="1" t="shared" si="8"/>
        <v>223</v>
      </c>
      <c r="W74" s="1">
        <f ca="1" t="shared" si="9"/>
        <v>626</v>
      </c>
      <c r="X74" s="1">
        <f ca="1" t="shared" si="9"/>
        <v>710</v>
      </c>
      <c r="Y74" s="1">
        <f ca="1" t="shared" si="9"/>
        <v>312</v>
      </c>
    </row>
    <row r="75" spans="1:25" ht="15">
      <c r="A75" s="1">
        <f ca="1" t="shared" si="10"/>
        <v>609</v>
      </c>
      <c r="B75" s="1">
        <f ca="1" t="shared" si="10"/>
        <v>788</v>
      </c>
      <c r="C75" s="1">
        <f ca="1" t="shared" si="10"/>
        <v>724</v>
      </c>
      <c r="D75" s="1">
        <f ca="1" t="shared" si="10"/>
        <v>397</v>
      </c>
      <c r="E75" s="1">
        <f ca="1" t="shared" si="10"/>
        <v>276</v>
      </c>
      <c r="F75" s="1">
        <f ca="1" t="shared" si="10"/>
        <v>197</v>
      </c>
      <c r="G75" s="1">
        <f ca="1" t="shared" si="10"/>
        <v>734</v>
      </c>
      <c r="H75" s="1">
        <f ca="1" t="shared" si="10"/>
        <v>335</v>
      </c>
      <c r="I75" s="1">
        <f ca="1" t="shared" si="10"/>
        <v>444</v>
      </c>
      <c r="J75" s="1">
        <f ca="1" t="shared" si="10"/>
        <v>558</v>
      </c>
      <c r="K75" s="1">
        <f ca="1" t="shared" si="8"/>
        <v>897</v>
      </c>
      <c r="L75" s="1">
        <f ca="1" t="shared" si="8"/>
        <v>978</v>
      </c>
      <c r="M75" s="1">
        <f ca="1" t="shared" si="8"/>
        <v>654</v>
      </c>
      <c r="N75" s="1">
        <f ca="1" t="shared" si="8"/>
        <v>604</v>
      </c>
      <c r="O75" s="1">
        <f ca="1" t="shared" si="8"/>
        <v>346</v>
      </c>
      <c r="P75" s="1">
        <f ca="1" t="shared" si="8"/>
        <v>940</v>
      </c>
      <c r="Q75" s="1">
        <f ca="1" t="shared" si="8"/>
        <v>207</v>
      </c>
      <c r="R75" s="1">
        <f ca="1" t="shared" si="8"/>
        <v>262</v>
      </c>
      <c r="S75" s="1">
        <f ca="1" t="shared" si="8"/>
        <v>141</v>
      </c>
      <c r="T75" s="1">
        <f ca="1" t="shared" si="8"/>
        <v>822</v>
      </c>
      <c r="U75" s="1">
        <f ca="1" t="shared" si="8"/>
        <v>851</v>
      </c>
      <c r="V75" s="1">
        <f ca="1" t="shared" si="8"/>
        <v>992</v>
      </c>
      <c r="W75" s="1">
        <f ca="1" t="shared" si="9"/>
        <v>297</v>
      </c>
      <c r="X75" s="1">
        <f ca="1" t="shared" si="9"/>
        <v>41</v>
      </c>
      <c r="Y75" s="1">
        <f ca="1" t="shared" si="9"/>
        <v>236</v>
      </c>
    </row>
    <row r="76" spans="1:25" ht="15">
      <c r="A76" s="1">
        <f ca="1" t="shared" si="10"/>
        <v>242</v>
      </c>
      <c r="B76" s="1">
        <f ca="1" t="shared" si="10"/>
        <v>773</v>
      </c>
      <c r="C76" s="1">
        <f ca="1" t="shared" si="10"/>
        <v>114</v>
      </c>
      <c r="D76" s="1">
        <f ca="1" t="shared" si="10"/>
        <v>351</v>
      </c>
      <c r="E76" s="1">
        <f ca="1" t="shared" si="10"/>
        <v>855</v>
      </c>
      <c r="F76" s="1">
        <f ca="1" t="shared" si="10"/>
        <v>976</v>
      </c>
      <c r="G76" s="1">
        <f ca="1" t="shared" si="10"/>
        <v>998</v>
      </c>
      <c r="H76" s="1">
        <f ca="1" t="shared" si="10"/>
        <v>37</v>
      </c>
      <c r="I76" s="1">
        <f ca="1" t="shared" si="10"/>
        <v>631</v>
      </c>
      <c r="J76" s="1">
        <f ca="1" t="shared" si="10"/>
        <v>586</v>
      </c>
      <c r="K76" s="1">
        <f ca="1" t="shared" si="8"/>
        <v>527</v>
      </c>
      <c r="L76" s="1">
        <f ca="1" t="shared" si="8"/>
        <v>461</v>
      </c>
      <c r="M76" s="1">
        <f ca="1" t="shared" si="8"/>
        <v>612</v>
      </c>
      <c r="N76" s="1">
        <f ca="1" t="shared" si="8"/>
        <v>883</v>
      </c>
      <c r="O76" s="1">
        <f ca="1" t="shared" si="8"/>
        <v>357</v>
      </c>
      <c r="P76" s="1">
        <f ca="1" t="shared" si="8"/>
        <v>535</v>
      </c>
      <c r="Q76" s="1">
        <f ca="1" t="shared" si="8"/>
        <v>454</v>
      </c>
      <c r="R76" s="1">
        <f ca="1" t="shared" si="8"/>
        <v>345</v>
      </c>
      <c r="S76" s="1">
        <f ca="1" t="shared" si="8"/>
        <v>257</v>
      </c>
      <c r="T76" s="1">
        <f ca="1" t="shared" si="8"/>
        <v>148</v>
      </c>
      <c r="U76" s="1">
        <f ca="1" t="shared" si="8"/>
        <v>36</v>
      </c>
      <c r="V76" s="1">
        <f ca="1" t="shared" si="8"/>
        <v>805</v>
      </c>
      <c r="W76" s="1">
        <f ca="1" t="shared" si="9"/>
        <v>880</v>
      </c>
      <c r="X76" s="1">
        <f ca="1" t="shared" si="9"/>
        <v>39</v>
      </c>
      <c r="Y76" s="1">
        <f ca="1" t="shared" si="9"/>
        <v>137</v>
      </c>
    </row>
    <row r="77" spans="1:25" ht="15">
      <c r="A77" s="1">
        <f ca="1" t="shared" si="10"/>
        <v>357</v>
      </c>
      <c r="B77" s="1">
        <f ca="1" t="shared" si="10"/>
        <v>736</v>
      </c>
      <c r="C77" s="1">
        <f ca="1" t="shared" si="10"/>
        <v>244</v>
      </c>
      <c r="D77" s="1">
        <f ca="1" t="shared" si="10"/>
        <v>117</v>
      </c>
      <c r="E77" s="1">
        <f ca="1" t="shared" si="10"/>
        <v>868</v>
      </c>
      <c r="F77" s="1">
        <f ca="1" t="shared" si="10"/>
        <v>777</v>
      </c>
      <c r="G77" s="1">
        <f ca="1" t="shared" si="10"/>
        <v>436</v>
      </c>
      <c r="H77" s="1">
        <f ca="1" t="shared" si="10"/>
        <v>372</v>
      </c>
      <c r="I77" s="1">
        <f ca="1" t="shared" si="10"/>
        <v>474</v>
      </c>
      <c r="J77" s="1">
        <f ca="1" t="shared" si="10"/>
        <v>693</v>
      </c>
      <c r="K77" s="1">
        <f ca="1" t="shared" si="8"/>
        <v>727</v>
      </c>
      <c r="L77" s="1">
        <f ca="1" t="shared" si="8"/>
        <v>916</v>
      </c>
      <c r="M77" s="1">
        <f ca="1" t="shared" si="8"/>
        <v>448</v>
      </c>
      <c r="N77" s="1">
        <f ca="1" t="shared" si="8"/>
        <v>625</v>
      </c>
      <c r="O77" s="1">
        <f ca="1" t="shared" si="8"/>
        <v>725</v>
      </c>
      <c r="P77" s="1">
        <f ca="1" t="shared" si="8"/>
        <v>987</v>
      </c>
      <c r="Q77" s="1">
        <f ca="1" t="shared" si="8"/>
        <v>619</v>
      </c>
      <c r="R77" s="1">
        <f ca="1" t="shared" si="8"/>
        <v>137</v>
      </c>
      <c r="S77" s="1">
        <f ca="1" t="shared" si="8"/>
        <v>498</v>
      </c>
      <c r="T77" s="1">
        <f ca="1" t="shared" si="8"/>
        <v>907</v>
      </c>
      <c r="U77" s="1">
        <f ca="1" t="shared" si="8"/>
        <v>472</v>
      </c>
      <c r="V77" s="1">
        <f ca="1" t="shared" si="8"/>
        <v>357</v>
      </c>
      <c r="W77" s="1">
        <f ca="1" t="shared" si="9"/>
        <v>669</v>
      </c>
      <c r="X77" s="1">
        <f ca="1" t="shared" si="9"/>
        <v>824</v>
      </c>
      <c r="Y77" s="1">
        <f ca="1" t="shared" si="9"/>
        <v>53</v>
      </c>
    </row>
    <row r="78" spans="1:25" ht="15">
      <c r="A78" s="1">
        <f ca="1" t="shared" si="10"/>
        <v>437</v>
      </c>
      <c r="B78" s="1">
        <f ca="1" t="shared" si="10"/>
        <v>377</v>
      </c>
      <c r="C78" s="1">
        <f ca="1" t="shared" si="10"/>
        <v>373</v>
      </c>
      <c r="D78" s="1">
        <f ca="1" t="shared" si="10"/>
        <v>713</v>
      </c>
      <c r="E78" s="1">
        <f ca="1" t="shared" si="10"/>
        <v>743</v>
      </c>
      <c r="F78" s="1">
        <f ca="1" t="shared" si="10"/>
        <v>866</v>
      </c>
      <c r="G78" s="1">
        <f ca="1" t="shared" si="10"/>
        <v>342</v>
      </c>
      <c r="H78" s="1">
        <f ca="1" t="shared" si="10"/>
        <v>318</v>
      </c>
      <c r="I78" s="1">
        <f ca="1" t="shared" si="10"/>
        <v>258</v>
      </c>
      <c r="J78" s="1">
        <f ca="1" t="shared" si="10"/>
        <v>482</v>
      </c>
      <c r="K78" s="1">
        <f ca="1" t="shared" si="8"/>
        <v>417</v>
      </c>
      <c r="L78" s="1">
        <f ca="1" t="shared" si="8"/>
        <v>326</v>
      </c>
      <c r="M78" s="1">
        <f ca="1" t="shared" si="8"/>
        <v>162</v>
      </c>
      <c r="N78" s="1">
        <f ca="1" t="shared" si="8"/>
        <v>803</v>
      </c>
      <c r="O78" s="1">
        <f ca="1" t="shared" si="8"/>
        <v>945</v>
      </c>
      <c r="P78" s="1">
        <f ca="1" t="shared" si="8"/>
        <v>598</v>
      </c>
      <c r="Q78" s="1">
        <f ca="1" t="shared" si="8"/>
        <v>43</v>
      </c>
      <c r="R78" s="1">
        <f ca="1" t="shared" si="8"/>
        <v>773</v>
      </c>
      <c r="S78" s="1">
        <f ca="1" t="shared" si="8"/>
        <v>40</v>
      </c>
      <c r="T78" s="1">
        <f ca="1" t="shared" si="8"/>
        <v>231</v>
      </c>
      <c r="U78" s="1">
        <f ca="1" t="shared" si="8"/>
        <v>244</v>
      </c>
      <c r="V78" s="1">
        <f ca="1" t="shared" si="8"/>
        <v>512</v>
      </c>
      <c r="W78" s="1">
        <f ca="1" t="shared" si="9"/>
        <v>903</v>
      </c>
      <c r="X78" s="1">
        <f ca="1" t="shared" si="9"/>
        <v>74</v>
      </c>
      <c r="Y78" s="1">
        <f ca="1" t="shared" si="9"/>
        <v>373</v>
      </c>
    </row>
    <row r="79" spans="1:25" ht="15">
      <c r="A79" s="1">
        <f ca="1" t="shared" si="10"/>
        <v>892</v>
      </c>
      <c r="B79" s="1">
        <f ca="1" t="shared" si="10"/>
        <v>437</v>
      </c>
      <c r="C79" s="1">
        <f ca="1" t="shared" si="10"/>
        <v>209</v>
      </c>
      <c r="D79" s="1">
        <f ca="1" t="shared" si="10"/>
        <v>125</v>
      </c>
      <c r="E79" s="1">
        <f ca="1" t="shared" si="10"/>
        <v>167</v>
      </c>
      <c r="F79" s="1">
        <f ca="1" t="shared" si="10"/>
        <v>114</v>
      </c>
      <c r="G79" s="1">
        <f ca="1" t="shared" si="10"/>
        <v>858</v>
      </c>
      <c r="H79" s="1">
        <f ca="1" t="shared" si="10"/>
        <v>943</v>
      </c>
      <c r="I79" s="1">
        <f ca="1" t="shared" si="10"/>
        <v>185</v>
      </c>
      <c r="J79" s="1">
        <f ca="1" t="shared" si="10"/>
        <v>716</v>
      </c>
      <c r="K79" s="1">
        <f ca="1" t="shared" si="8"/>
        <v>405</v>
      </c>
      <c r="L79" s="1">
        <f ca="1" t="shared" si="8"/>
        <v>818</v>
      </c>
      <c r="M79" s="1">
        <f ca="1" t="shared" si="8"/>
        <v>109</v>
      </c>
      <c r="N79" s="1">
        <f ca="1" t="shared" si="8"/>
        <v>895</v>
      </c>
      <c r="O79" s="1">
        <f ca="1" t="shared" si="8"/>
        <v>619</v>
      </c>
      <c r="P79" s="1">
        <f ca="1" t="shared" si="8"/>
        <v>448</v>
      </c>
      <c r="Q79" s="1">
        <f ca="1" t="shared" si="8"/>
        <v>232</v>
      </c>
      <c r="R79" s="1">
        <f ca="1" t="shared" si="8"/>
        <v>82</v>
      </c>
      <c r="S79" s="1">
        <f ca="1" t="shared" si="8"/>
        <v>570</v>
      </c>
      <c r="T79" s="1">
        <f ca="1" t="shared" si="8"/>
        <v>927</v>
      </c>
      <c r="U79" s="1">
        <f ca="1" t="shared" si="8"/>
        <v>506</v>
      </c>
      <c r="V79" s="1">
        <f ca="1" t="shared" si="8"/>
        <v>131</v>
      </c>
      <c r="W79" s="1">
        <f ca="1" t="shared" si="9"/>
        <v>797</v>
      </c>
      <c r="X79" s="1">
        <f ca="1" t="shared" si="9"/>
        <v>183</v>
      </c>
      <c r="Y79" s="1">
        <f ca="1" t="shared" si="9"/>
        <v>182</v>
      </c>
    </row>
    <row r="80" spans="1:25" ht="15">
      <c r="A80" s="1">
        <f ca="1" t="shared" si="10"/>
        <v>576</v>
      </c>
      <c r="B80" s="1">
        <f ca="1" t="shared" si="10"/>
        <v>609</v>
      </c>
      <c r="C80" s="1">
        <f ca="1" t="shared" si="10"/>
        <v>317</v>
      </c>
      <c r="D80" s="1">
        <f ca="1" t="shared" si="10"/>
        <v>798</v>
      </c>
      <c r="E80" s="1">
        <f ca="1" t="shared" si="10"/>
        <v>560</v>
      </c>
      <c r="F80" s="1">
        <f ca="1" t="shared" si="10"/>
        <v>341</v>
      </c>
      <c r="G80" s="1">
        <f ca="1" t="shared" si="10"/>
        <v>420</v>
      </c>
      <c r="H80" s="1">
        <f ca="1" t="shared" si="10"/>
        <v>412</v>
      </c>
      <c r="I80" s="1">
        <f ca="1" t="shared" si="10"/>
        <v>789</v>
      </c>
      <c r="J80" s="1">
        <f ca="1" t="shared" si="10"/>
        <v>49</v>
      </c>
      <c r="K80" s="1">
        <f ca="1" t="shared" si="8"/>
        <v>918</v>
      </c>
      <c r="L80" s="1">
        <f ca="1" t="shared" si="8"/>
        <v>122</v>
      </c>
      <c r="M80" s="1">
        <f ca="1" t="shared" si="8"/>
        <v>591</v>
      </c>
      <c r="N80" s="1">
        <f ca="1" t="shared" si="8"/>
        <v>687</v>
      </c>
      <c r="O80" s="1">
        <f ca="1" t="shared" si="8"/>
        <v>289</v>
      </c>
      <c r="P80" s="1">
        <f ca="1" t="shared" si="8"/>
        <v>553</v>
      </c>
      <c r="Q80" s="1">
        <f ca="1" t="shared" si="8"/>
        <v>164</v>
      </c>
      <c r="R80" s="1">
        <f ca="1" t="shared" si="8"/>
        <v>822</v>
      </c>
      <c r="S80" s="1">
        <f ca="1" t="shared" si="8"/>
        <v>419</v>
      </c>
      <c r="T80" s="1">
        <f ca="1" t="shared" si="8"/>
        <v>575</v>
      </c>
      <c r="U80" s="1">
        <f ca="1" t="shared" si="8"/>
        <v>993</v>
      </c>
      <c r="V80" s="1">
        <f ca="1" t="shared" si="8"/>
        <v>166</v>
      </c>
      <c r="W80" s="1">
        <f ca="1" t="shared" si="9"/>
        <v>430</v>
      </c>
      <c r="X80" s="1">
        <f ca="1" t="shared" si="9"/>
        <v>958</v>
      </c>
      <c r="Y80" s="1">
        <f ca="1" t="shared" si="9"/>
        <v>28</v>
      </c>
    </row>
    <row r="81" spans="1:25" ht="15">
      <c r="A81" s="1">
        <f ca="1" t="shared" si="10"/>
        <v>500</v>
      </c>
      <c r="B81" s="1">
        <f ca="1" t="shared" si="10"/>
        <v>417</v>
      </c>
      <c r="C81" s="1">
        <f ca="1" t="shared" si="10"/>
        <v>998</v>
      </c>
      <c r="D81" s="1">
        <f ca="1" t="shared" si="10"/>
        <v>524</v>
      </c>
      <c r="E81" s="1">
        <f ca="1" t="shared" si="10"/>
        <v>662</v>
      </c>
      <c r="F81" s="1">
        <f ca="1" t="shared" si="10"/>
        <v>463</v>
      </c>
      <c r="G81" s="1">
        <f ca="1" t="shared" si="10"/>
        <v>997</v>
      </c>
      <c r="H81" s="1">
        <f ca="1" t="shared" si="10"/>
        <v>774</v>
      </c>
      <c r="I81" s="1">
        <f ca="1" t="shared" si="10"/>
        <v>121</v>
      </c>
      <c r="J81" s="1">
        <f ca="1" t="shared" si="10"/>
        <v>200</v>
      </c>
      <c r="K81" s="1">
        <f ca="1" t="shared" si="8"/>
        <v>210</v>
      </c>
      <c r="L81" s="1">
        <f ca="1" t="shared" si="8"/>
        <v>924</v>
      </c>
      <c r="M81" s="1">
        <f ca="1" t="shared" si="8"/>
        <v>958</v>
      </c>
      <c r="N81" s="1">
        <f ca="1" t="shared" si="8"/>
        <v>662</v>
      </c>
      <c r="O81" s="1">
        <f ca="1" t="shared" si="8"/>
        <v>796</v>
      </c>
      <c r="P81" s="1">
        <f ca="1" t="shared" si="8"/>
        <v>760</v>
      </c>
      <c r="Q81" s="1">
        <f ca="1" t="shared" si="8"/>
        <v>998</v>
      </c>
      <c r="R81" s="1">
        <f ca="1" t="shared" si="8"/>
        <v>356</v>
      </c>
      <c r="S81" s="1">
        <f ca="1" t="shared" si="8"/>
        <v>157</v>
      </c>
      <c r="T81" s="1">
        <f ca="1" t="shared" si="8"/>
        <v>109</v>
      </c>
      <c r="U81" s="1">
        <f ca="1" t="shared" si="8"/>
        <v>600</v>
      </c>
      <c r="V81" s="1">
        <f ca="1" t="shared" si="8"/>
        <v>522</v>
      </c>
      <c r="W81" s="1">
        <f ca="1" t="shared" si="9"/>
        <v>51</v>
      </c>
      <c r="X81" s="1">
        <f ca="1" t="shared" si="9"/>
        <v>237</v>
      </c>
      <c r="Y81" s="1">
        <f ca="1" t="shared" si="9"/>
        <v>371</v>
      </c>
    </row>
    <row r="82" spans="1:25" ht="15">
      <c r="A82" s="1">
        <f ca="1" t="shared" si="10"/>
        <v>317</v>
      </c>
      <c r="B82" s="1">
        <f ca="1" t="shared" si="10"/>
        <v>395</v>
      </c>
      <c r="C82" s="1">
        <f ca="1" t="shared" si="10"/>
        <v>648</v>
      </c>
      <c r="D82" s="1">
        <f ca="1" t="shared" si="10"/>
        <v>980</v>
      </c>
      <c r="E82" s="1">
        <f ca="1" t="shared" si="10"/>
        <v>996</v>
      </c>
      <c r="F82" s="1">
        <f ca="1" t="shared" si="10"/>
        <v>997</v>
      </c>
      <c r="G82" s="1">
        <f ca="1" t="shared" si="10"/>
        <v>976</v>
      </c>
      <c r="H82" s="1">
        <f ca="1" t="shared" si="10"/>
        <v>441</v>
      </c>
      <c r="I82" s="1">
        <f ca="1" t="shared" si="10"/>
        <v>438</v>
      </c>
      <c r="J82" s="1">
        <f ca="1" t="shared" si="10"/>
        <v>549</v>
      </c>
      <c r="K82" s="1">
        <f ca="1" t="shared" si="8"/>
        <v>922</v>
      </c>
      <c r="L82" s="1">
        <f ca="1" t="shared" si="8"/>
        <v>234</v>
      </c>
      <c r="M82" s="1">
        <f ca="1" t="shared" si="8"/>
        <v>18</v>
      </c>
      <c r="N82" s="1">
        <f ca="1" t="shared" si="8"/>
        <v>443</v>
      </c>
      <c r="O82" s="1">
        <f ca="1" t="shared" si="8"/>
        <v>462</v>
      </c>
      <c r="P82" s="1">
        <f ca="1" t="shared" si="8"/>
        <v>696</v>
      </c>
      <c r="Q82" s="1">
        <f ca="1" t="shared" si="8"/>
        <v>287</v>
      </c>
      <c r="R82" s="1">
        <f ca="1" t="shared" si="8"/>
        <v>598</v>
      </c>
      <c r="S82" s="1">
        <f ca="1" t="shared" si="8"/>
        <v>465</v>
      </c>
      <c r="T82" s="1">
        <f ca="1" t="shared" si="8"/>
        <v>502</v>
      </c>
      <c r="U82" s="1">
        <f ca="1" t="shared" si="8"/>
        <v>525</v>
      </c>
      <c r="V82" s="1">
        <f ca="1" t="shared" si="8"/>
        <v>193</v>
      </c>
      <c r="W82" s="1">
        <f ca="1" t="shared" si="9"/>
        <v>182</v>
      </c>
      <c r="X82" s="1">
        <f ca="1" t="shared" si="9"/>
        <v>404</v>
      </c>
      <c r="Y82" s="1">
        <f ca="1" t="shared" si="9"/>
        <v>165</v>
      </c>
    </row>
    <row r="83" spans="1:25" ht="15">
      <c r="A83" s="1">
        <f aca="true" ca="1" t="shared" si="11" ref="A83:P92">ROUND(RAND()*($J$1-$G$1)+$G$1,0)</f>
        <v>35</v>
      </c>
      <c r="B83" s="1">
        <f ca="1" t="shared" si="11"/>
        <v>326</v>
      </c>
      <c r="C83" s="1">
        <f ca="1" t="shared" si="11"/>
        <v>112</v>
      </c>
      <c r="D83" s="1">
        <f ca="1" t="shared" si="11"/>
        <v>695</v>
      </c>
      <c r="E83" s="1">
        <f ca="1" t="shared" si="11"/>
        <v>414</v>
      </c>
      <c r="F83" s="1">
        <f ca="1" t="shared" si="11"/>
        <v>990</v>
      </c>
      <c r="G83" s="1">
        <f ca="1" t="shared" si="11"/>
        <v>559</v>
      </c>
      <c r="H83" s="1">
        <f ca="1" t="shared" si="11"/>
        <v>940</v>
      </c>
      <c r="I83" s="1">
        <f ca="1" t="shared" si="11"/>
        <v>354</v>
      </c>
      <c r="J83" s="1">
        <f ca="1" t="shared" si="11"/>
        <v>912</v>
      </c>
      <c r="K83" s="1">
        <f ca="1" t="shared" si="8"/>
        <v>858</v>
      </c>
      <c r="L83" s="1">
        <f ca="1" t="shared" si="8"/>
        <v>418</v>
      </c>
      <c r="M83" s="1">
        <f ca="1" t="shared" si="8"/>
        <v>55</v>
      </c>
      <c r="N83" s="1">
        <f ca="1" t="shared" si="8"/>
        <v>740</v>
      </c>
      <c r="O83" s="1">
        <f ca="1" t="shared" si="8"/>
        <v>527</v>
      </c>
      <c r="P83" s="1">
        <f ca="1" t="shared" si="8"/>
        <v>116</v>
      </c>
      <c r="Q83" s="1">
        <f ca="1" t="shared" si="8"/>
        <v>393</v>
      </c>
      <c r="R83" s="1">
        <f ca="1" t="shared" si="8"/>
        <v>67</v>
      </c>
      <c r="S83" s="1">
        <f ca="1" t="shared" si="8"/>
        <v>211</v>
      </c>
      <c r="T83" s="1">
        <f ca="1" t="shared" si="8"/>
        <v>110</v>
      </c>
      <c r="U83" s="1">
        <f ca="1" t="shared" si="8"/>
        <v>611</v>
      </c>
      <c r="V83" s="1">
        <f ca="1" t="shared" si="8"/>
        <v>680</v>
      </c>
      <c r="W83" s="1">
        <f ca="1" t="shared" si="9"/>
        <v>492</v>
      </c>
      <c r="X83" s="1">
        <f ca="1" t="shared" si="9"/>
        <v>103</v>
      </c>
      <c r="Y83" s="1">
        <f ca="1" t="shared" si="9"/>
        <v>685</v>
      </c>
    </row>
    <row r="84" spans="1:25" ht="15">
      <c r="A84" s="1">
        <f ca="1" t="shared" si="11"/>
        <v>49</v>
      </c>
      <c r="B84" s="1">
        <f ca="1" t="shared" si="11"/>
        <v>778</v>
      </c>
      <c r="C84" s="1">
        <f ca="1" t="shared" si="11"/>
        <v>843</v>
      </c>
      <c r="D84" s="1">
        <f ca="1" t="shared" si="11"/>
        <v>900</v>
      </c>
      <c r="E84" s="1">
        <f ca="1" t="shared" si="11"/>
        <v>966</v>
      </c>
      <c r="F84" s="1">
        <f ca="1" t="shared" si="11"/>
        <v>160</v>
      </c>
      <c r="G84" s="1">
        <f ca="1" t="shared" si="11"/>
        <v>509</v>
      </c>
      <c r="H84" s="1">
        <f ca="1" t="shared" si="11"/>
        <v>997</v>
      </c>
      <c r="I84" s="1">
        <f ca="1" t="shared" si="11"/>
        <v>582</v>
      </c>
      <c r="J84" s="1">
        <f ca="1" t="shared" si="11"/>
        <v>489</v>
      </c>
      <c r="K84" s="1">
        <f ca="1" t="shared" si="8"/>
        <v>762</v>
      </c>
      <c r="L84" s="1">
        <f ca="1" t="shared" si="8"/>
        <v>209</v>
      </c>
      <c r="M84" s="1">
        <f ca="1" t="shared" si="8"/>
        <v>176</v>
      </c>
      <c r="N84" s="1">
        <f ca="1" t="shared" si="8"/>
        <v>290</v>
      </c>
      <c r="O84" s="1">
        <f ca="1" t="shared" si="8"/>
        <v>881</v>
      </c>
      <c r="P84" s="1">
        <f ca="1" t="shared" si="8"/>
        <v>909</v>
      </c>
      <c r="Q84" s="1">
        <f ca="1" t="shared" si="8"/>
        <v>812</v>
      </c>
      <c r="R84" s="1">
        <f ca="1" t="shared" si="8"/>
        <v>768</v>
      </c>
      <c r="S84" s="1">
        <f ca="1" t="shared" si="8"/>
        <v>91</v>
      </c>
      <c r="T84" s="1">
        <f ca="1" t="shared" si="8"/>
        <v>465</v>
      </c>
      <c r="U84" s="1">
        <f ca="1" t="shared" si="8"/>
        <v>188</v>
      </c>
      <c r="V84" s="1">
        <f ca="1" t="shared" si="8"/>
        <v>396</v>
      </c>
      <c r="W84" s="1">
        <f ca="1" t="shared" si="9"/>
        <v>494</v>
      </c>
      <c r="X84" s="1">
        <f ca="1" t="shared" si="9"/>
        <v>692</v>
      </c>
      <c r="Y84" s="1">
        <f ca="1" t="shared" si="9"/>
        <v>147</v>
      </c>
    </row>
    <row r="85" spans="1:25" ht="15">
      <c r="A85" s="1">
        <f ca="1" t="shared" si="11"/>
        <v>14</v>
      </c>
      <c r="B85" s="1">
        <f ca="1" t="shared" si="11"/>
        <v>522</v>
      </c>
      <c r="C85" s="1">
        <f ca="1" t="shared" si="11"/>
        <v>652</v>
      </c>
      <c r="D85" s="1">
        <f ca="1" t="shared" si="11"/>
        <v>384</v>
      </c>
      <c r="E85" s="1">
        <f ca="1" t="shared" si="11"/>
        <v>843</v>
      </c>
      <c r="F85" s="1">
        <f ca="1" t="shared" si="11"/>
        <v>555</v>
      </c>
      <c r="G85" s="1">
        <f ca="1" t="shared" si="11"/>
        <v>94</v>
      </c>
      <c r="H85" s="1">
        <f ca="1" t="shared" si="11"/>
        <v>182</v>
      </c>
      <c r="I85" s="1">
        <f ca="1" t="shared" si="11"/>
        <v>549</v>
      </c>
      <c r="J85" s="1">
        <f ca="1" t="shared" si="11"/>
        <v>745</v>
      </c>
      <c r="K85" s="1">
        <f ca="1" t="shared" si="8"/>
        <v>272</v>
      </c>
      <c r="L85" s="1">
        <f ca="1" t="shared" si="8"/>
        <v>705</v>
      </c>
      <c r="M85" s="1">
        <f ca="1" t="shared" si="8"/>
        <v>816</v>
      </c>
      <c r="N85" s="1">
        <f ca="1" t="shared" si="8"/>
        <v>194</v>
      </c>
      <c r="O85" s="1">
        <f ca="1" t="shared" si="8"/>
        <v>133</v>
      </c>
      <c r="P85" s="1">
        <f ca="1" t="shared" si="8"/>
        <v>334</v>
      </c>
      <c r="Q85" s="1">
        <f ca="1" t="shared" si="8"/>
        <v>415</v>
      </c>
      <c r="R85" s="1">
        <f ca="1" t="shared" si="8"/>
        <v>207</v>
      </c>
      <c r="S85" s="1">
        <f ca="1" t="shared" si="8"/>
        <v>722</v>
      </c>
      <c r="T85" s="1">
        <f ca="1" t="shared" si="8"/>
        <v>937</v>
      </c>
      <c r="U85" s="1">
        <f ca="1" t="shared" si="8"/>
        <v>44</v>
      </c>
      <c r="V85" s="1">
        <f ca="1" t="shared" si="8"/>
        <v>763</v>
      </c>
      <c r="W85" s="1">
        <f ca="1" t="shared" si="9"/>
        <v>728</v>
      </c>
      <c r="X85" s="1">
        <f ca="1" t="shared" si="9"/>
        <v>247</v>
      </c>
      <c r="Y85" s="1">
        <f ca="1" t="shared" si="9"/>
        <v>716</v>
      </c>
    </row>
    <row r="86" spans="1:25" ht="15">
      <c r="A86" s="1">
        <f ca="1" t="shared" si="11"/>
        <v>994</v>
      </c>
      <c r="B86" s="1">
        <f ca="1" t="shared" si="11"/>
        <v>83</v>
      </c>
      <c r="C86" s="1">
        <f ca="1" t="shared" si="11"/>
        <v>662</v>
      </c>
      <c r="D86" s="1">
        <f ca="1" t="shared" si="11"/>
        <v>248</v>
      </c>
      <c r="E86" s="1">
        <f ca="1" t="shared" si="11"/>
        <v>621</v>
      </c>
      <c r="F86" s="1">
        <f ca="1" t="shared" si="11"/>
        <v>20</v>
      </c>
      <c r="G86" s="1">
        <f ca="1" t="shared" si="11"/>
        <v>783</v>
      </c>
      <c r="H86" s="1">
        <f ca="1" t="shared" si="11"/>
        <v>443</v>
      </c>
      <c r="I86" s="1">
        <f ca="1" t="shared" si="11"/>
        <v>574</v>
      </c>
      <c r="J86" s="1">
        <f ca="1" t="shared" si="11"/>
        <v>549</v>
      </c>
      <c r="K86" s="1">
        <f ca="1" t="shared" si="8"/>
        <v>246</v>
      </c>
      <c r="L86" s="1">
        <f ca="1" t="shared" si="8"/>
        <v>3</v>
      </c>
      <c r="M86" s="1">
        <f ca="1" t="shared" si="8"/>
        <v>204</v>
      </c>
      <c r="N86" s="1">
        <f ca="1" t="shared" si="8"/>
        <v>964</v>
      </c>
      <c r="O86" s="1">
        <f ca="1" t="shared" si="8"/>
        <v>657</v>
      </c>
      <c r="P86" s="1">
        <f ca="1" t="shared" si="8"/>
        <v>397</v>
      </c>
      <c r="Q86" s="1">
        <f ca="1" t="shared" si="8"/>
        <v>489</v>
      </c>
      <c r="R86" s="1">
        <f ca="1" t="shared" si="8"/>
        <v>803</v>
      </c>
      <c r="S86" s="1">
        <f ca="1" t="shared" si="8"/>
        <v>916</v>
      </c>
      <c r="T86" s="1">
        <f ca="1" t="shared" si="8"/>
        <v>866</v>
      </c>
      <c r="U86" s="1">
        <f ca="1" t="shared" si="8"/>
        <v>934</v>
      </c>
      <c r="V86" s="1">
        <f ca="1" t="shared" si="8"/>
        <v>556</v>
      </c>
      <c r="W86" s="1">
        <f ca="1" t="shared" si="9"/>
        <v>809</v>
      </c>
      <c r="X86" s="1">
        <f ca="1" t="shared" si="9"/>
        <v>752</v>
      </c>
      <c r="Y86" s="1">
        <f ca="1" t="shared" si="9"/>
        <v>49</v>
      </c>
    </row>
    <row r="87" spans="1:25" ht="15">
      <c r="A87" s="1">
        <f ca="1" t="shared" si="11"/>
        <v>935</v>
      </c>
      <c r="B87" s="1">
        <f ca="1" t="shared" si="11"/>
        <v>922</v>
      </c>
      <c r="C87" s="1">
        <f ca="1" t="shared" si="11"/>
        <v>807</v>
      </c>
      <c r="D87" s="1">
        <f ca="1" t="shared" si="11"/>
        <v>628</v>
      </c>
      <c r="E87" s="1">
        <f ca="1" t="shared" si="11"/>
        <v>312</v>
      </c>
      <c r="F87" s="1">
        <f ca="1" t="shared" si="11"/>
        <v>123</v>
      </c>
      <c r="G87" s="1">
        <f ca="1" t="shared" si="11"/>
        <v>83</v>
      </c>
      <c r="H87" s="1">
        <f ca="1" t="shared" si="11"/>
        <v>710</v>
      </c>
      <c r="I87" s="1">
        <f ca="1" t="shared" si="11"/>
        <v>123</v>
      </c>
      <c r="J87" s="1">
        <f ca="1" t="shared" si="11"/>
        <v>38</v>
      </c>
      <c r="K87" s="1">
        <f ca="1" t="shared" si="8"/>
        <v>755</v>
      </c>
      <c r="L87" s="1">
        <f ca="1" t="shared" si="8"/>
        <v>776</v>
      </c>
      <c r="M87" s="1">
        <f ca="1" t="shared" si="8"/>
        <v>846</v>
      </c>
      <c r="N87" s="1">
        <f ca="1" t="shared" si="8"/>
        <v>213</v>
      </c>
      <c r="O87" s="1">
        <f ca="1" t="shared" si="8"/>
        <v>715</v>
      </c>
      <c r="P87" s="1">
        <f ca="1" t="shared" si="8"/>
        <v>855</v>
      </c>
      <c r="Q87" s="1">
        <f ca="1" t="shared" si="8"/>
        <v>117</v>
      </c>
      <c r="R87" s="1">
        <f ca="1" t="shared" si="8"/>
        <v>294</v>
      </c>
      <c r="S87" s="1">
        <f ca="1" t="shared" si="8"/>
        <v>205</v>
      </c>
      <c r="T87" s="1">
        <f ca="1" t="shared" si="8"/>
        <v>491</v>
      </c>
      <c r="U87" s="1">
        <f ca="1" t="shared" si="8"/>
        <v>726</v>
      </c>
      <c r="V87" s="1">
        <f ca="1" t="shared" si="8"/>
        <v>608</v>
      </c>
      <c r="W87" s="1">
        <f ca="1" t="shared" si="9"/>
        <v>294</v>
      </c>
      <c r="X87" s="1">
        <f ca="1" t="shared" si="9"/>
        <v>245</v>
      </c>
      <c r="Y87" s="1">
        <f ca="1" t="shared" si="9"/>
        <v>769</v>
      </c>
    </row>
    <row r="88" spans="1:25" ht="15">
      <c r="A88" s="1">
        <f ca="1" t="shared" si="11"/>
        <v>126</v>
      </c>
      <c r="B88" s="1">
        <f ca="1" t="shared" si="11"/>
        <v>784</v>
      </c>
      <c r="C88" s="1">
        <f ca="1" t="shared" si="11"/>
        <v>121</v>
      </c>
      <c r="D88" s="1">
        <f ca="1" t="shared" si="11"/>
        <v>1</v>
      </c>
      <c r="E88" s="1">
        <f ca="1" t="shared" si="11"/>
        <v>671</v>
      </c>
      <c r="F88" s="1">
        <f ca="1" t="shared" si="11"/>
        <v>264</v>
      </c>
      <c r="G88" s="1">
        <f ca="1" t="shared" si="11"/>
        <v>720</v>
      </c>
      <c r="H88" s="1">
        <f ca="1" t="shared" si="11"/>
        <v>69</v>
      </c>
      <c r="I88" s="1">
        <f ca="1" t="shared" si="11"/>
        <v>490</v>
      </c>
      <c r="J88" s="1">
        <f ca="1" t="shared" si="11"/>
        <v>386</v>
      </c>
      <c r="K88" s="1">
        <f ca="1" t="shared" si="8"/>
        <v>637</v>
      </c>
      <c r="L88" s="1">
        <f ca="1" t="shared" si="8"/>
        <v>52</v>
      </c>
      <c r="M88" s="1">
        <f ca="1" t="shared" si="8"/>
        <v>733</v>
      </c>
      <c r="N88" s="1">
        <f ca="1" t="shared" si="8"/>
        <v>40</v>
      </c>
      <c r="O88" s="1">
        <f ca="1" t="shared" si="8"/>
        <v>5</v>
      </c>
      <c r="P88" s="1">
        <f ca="1" t="shared" si="8"/>
        <v>985</v>
      </c>
      <c r="Q88" s="1">
        <f ca="1" t="shared" si="8"/>
        <v>371</v>
      </c>
      <c r="R88" s="1">
        <f ca="1" t="shared" si="8"/>
        <v>890</v>
      </c>
      <c r="S88" s="1">
        <f ca="1" t="shared" si="8"/>
        <v>644</v>
      </c>
      <c r="T88" s="1">
        <f ca="1" t="shared" si="8"/>
        <v>951</v>
      </c>
      <c r="U88" s="1">
        <f ca="1" t="shared" si="8"/>
        <v>372</v>
      </c>
      <c r="V88" s="1">
        <f ca="1" t="shared" si="8"/>
        <v>655</v>
      </c>
      <c r="W88" s="1">
        <f ca="1" t="shared" si="9"/>
        <v>986</v>
      </c>
      <c r="X88" s="1">
        <f ca="1" t="shared" si="9"/>
        <v>716</v>
      </c>
      <c r="Y88" s="1">
        <f ca="1" t="shared" si="9"/>
        <v>414</v>
      </c>
    </row>
    <row r="89" spans="1:25" ht="15">
      <c r="A89" s="1">
        <f ca="1" t="shared" si="11"/>
        <v>538</v>
      </c>
      <c r="B89" s="1">
        <f ca="1" t="shared" si="11"/>
        <v>930</v>
      </c>
      <c r="C89" s="1">
        <f ca="1" t="shared" si="11"/>
        <v>864</v>
      </c>
      <c r="D89" s="1">
        <f ca="1" t="shared" si="11"/>
        <v>534</v>
      </c>
      <c r="E89" s="1">
        <f ca="1" t="shared" si="11"/>
        <v>648</v>
      </c>
      <c r="F89" s="1">
        <f ca="1" t="shared" si="11"/>
        <v>618</v>
      </c>
      <c r="G89" s="1">
        <f ca="1" t="shared" si="11"/>
        <v>633</v>
      </c>
      <c r="H89" s="1">
        <f ca="1" t="shared" si="11"/>
        <v>745</v>
      </c>
      <c r="I89" s="1">
        <f ca="1" t="shared" si="11"/>
        <v>447</v>
      </c>
      <c r="J89" s="1">
        <f ca="1" t="shared" si="11"/>
        <v>103</v>
      </c>
      <c r="K89" s="1">
        <f ca="1" t="shared" si="11"/>
        <v>268</v>
      </c>
      <c r="L89" s="1">
        <f ca="1" t="shared" si="11"/>
        <v>728</v>
      </c>
      <c r="M89" s="1">
        <f ca="1" t="shared" si="11"/>
        <v>707</v>
      </c>
      <c r="N89" s="1">
        <f ca="1" t="shared" si="11"/>
        <v>182</v>
      </c>
      <c r="O89" s="1">
        <f ca="1" t="shared" si="11"/>
        <v>544</v>
      </c>
      <c r="P89" s="1">
        <f ca="1" t="shared" si="11"/>
        <v>177</v>
      </c>
      <c r="Q89" s="1">
        <f aca="true" ca="1" t="shared" si="12" ref="K89:V102">ROUND(RAND()*($J$1-$G$1)+$G$1,0)</f>
        <v>342</v>
      </c>
      <c r="R89" s="1">
        <f ca="1" t="shared" si="12"/>
        <v>737</v>
      </c>
      <c r="S89" s="1">
        <f ca="1" t="shared" si="12"/>
        <v>267</v>
      </c>
      <c r="T89" s="1">
        <f ca="1" t="shared" si="12"/>
        <v>519</v>
      </c>
      <c r="U89" s="1">
        <f ca="1" t="shared" si="12"/>
        <v>920</v>
      </c>
      <c r="V89" s="1">
        <f ca="1" t="shared" si="12"/>
        <v>622</v>
      </c>
      <c r="W89" s="1">
        <f ca="1" t="shared" si="9"/>
        <v>976</v>
      </c>
      <c r="X89" s="1">
        <f ca="1" t="shared" si="9"/>
        <v>221</v>
      </c>
      <c r="Y89" s="1">
        <f ca="1" t="shared" si="9"/>
        <v>63</v>
      </c>
    </row>
    <row r="90" spans="1:25" ht="15">
      <c r="A90" s="1">
        <f ca="1" t="shared" si="11"/>
        <v>234</v>
      </c>
      <c r="B90" s="1">
        <f ca="1" t="shared" si="11"/>
        <v>281</v>
      </c>
      <c r="C90" s="1">
        <f ca="1" t="shared" si="11"/>
        <v>194</v>
      </c>
      <c r="D90" s="1">
        <f ca="1" t="shared" si="11"/>
        <v>995</v>
      </c>
      <c r="E90" s="1">
        <f ca="1" t="shared" si="11"/>
        <v>934</v>
      </c>
      <c r="F90" s="1">
        <f ca="1" t="shared" si="11"/>
        <v>691</v>
      </c>
      <c r="G90" s="1">
        <f ca="1" t="shared" si="11"/>
        <v>321</v>
      </c>
      <c r="H90" s="1">
        <f ca="1" t="shared" si="11"/>
        <v>357</v>
      </c>
      <c r="I90" s="1">
        <f ca="1" t="shared" si="11"/>
        <v>18</v>
      </c>
      <c r="J90" s="1">
        <f ca="1" t="shared" si="11"/>
        <v>316</v>
      </c>
      <c r="K90" s="1">
        <f ca="1" t="shared" si="12"/>
        <v>414</v>
      </c>
      <c r="L90" s="1">
        <f ca="1" t="shared" si="12"/>
        <v>472</v>
      </c>
      <c r="M90" s="1">
        <f ca="1" t="shared" si="12"/>
        <v>773</v>
      </c>
      <c r="N90" s="1">
        <f ca="1" t="shared" si="12"/>
        <v>94</v>
      </c>
      <c r="O90" s="1">
        <f ca="1" t="shared" si="12"/>
        <v>249</v>
      </c>
      <c r="P90" s="1">
        <f ca="1" t="shared" si="12"/>
        <v>584</v>
      </c>
      <c r="Q90" s="1">
        <f ca="1" t="shared" si="12"/>
        <v>756</v>
      </c>
      <c r="R90" s="1">
        <f ca="1" t="shared" si="12"/>
        <v>552</v>
      </c>
      <c r="S90" s="1">
        <f ca="1" t="shared" si="12"/>
        <v>412</v>
      </c>
      <c r="T90" s="1">
        <f ca="1" t="shared" si="12"/>
        <v>238</v>
      </c>
      <c r="U90" s="1">
        <f ca="1" t="shared" si="12"/>
        <v>444</v>
      </c>
      <c r="V90" s="1">
        <f ca="1" t="shared" si="12"/>
        <v>591</v>
      </c>
      <c r="W90" s="1">
        <f ca="1" t="shared" si="9"/>
        <v>426</v>
      </c>
      <c r="X90" s="1">
        <f ca="1" t="shared" si="9"/>
        <v>216</v>
      </c>
      <c r="Y90" s="1">
        <f ca="1" t="shared" si="9"/>
        <v>457</v>
      </c>
    </row>
    <row r="91" spans="1:25" ht="15">
      <c r="A91" s="1">
        <f ca="1" t="shared" si="11"/>
        <v>628</v>
      </c>
      <c r="B91" s="1">
        <f ca="1" t="shared" si="11"/>
        <v>506</v>
      </c>
      <c r="C91" s="1">
        <f ca="1" t="shared" si="11"/>
        <v>259</v>
      </c>
      <c r="D91" s="1">
        <f ca="1" t="shared" si="11"/>
        <v>197</v>
      </c>
      <c r="E91" s="1">
        <f ca="1" t="shared" si="11"/>
        <v>890</v>
      </c>
      <c r="F91" s="1">
        <f ca="1" t="shared" si="11"/>
        <v>365</v>
      </c>
      <c r="G91" s="1">
        <f ca="1" t="shared" si="11"/>
        <v>957</v>
      </c>
      <c r="H91" s="1">
        <f ca="1" t="shared" si="11"/>
        <v>363</v>
      </c>
      <c r="I91" s="1">
        <f ca="1" t="shared" si="11"/>
        <v>93</v>
      </c>
      <c r="J91" s="1">
        <f ca="1" t="shared" si="11"/>
        <v>439</v>
      </c>
      <c r="K91" s="1">
        <f ca="1" t="shared" si="12"/>
        <v>136</v>
      </c>
      <c r="L91" s="1">
        <f ca="1" t="shared" si="12"/>
        <v>336</v>
      </c>
      <c r="M91" s="1">
        <f ca="1" t="shared" si="12"/>
        <v>322</v>
      </c>
      <c r="N91" s="1">
        <f ca="1" t="shared" si="12"/>
        <v>1</v>
      </c>
      <c r="O91" s="1">
        <f ca="1" t="shared" si="12"/>
        <v>44</v>
      </c>
      <c r="P91" s="1">
        <f ca="1" t="shared" si="12"/>
        <v>672</v>
      </c>
      <c r="Q91" s="1">
        <f ca="1" t="shared" si="12"/>
        <v>515</v>
      </c>
      <c r="R91" s="1">
        <f ca="1" t="shared" si="12"/>
        <v>888</v>
      </c>
      <c r="S91" s="1">
        <f ca="1" t="shared" si="12"/>
        <v>297</v>
      </c>
      <c r="T91" s="1">
        <f ca="1" t="shared" si="12"/>
        <v>736</v>
      </c>
      <c r="U91" s="1">
        <f ca="1" t="shared" si="12"/>
        <v>98</v>
      </c>
      <c r="V91" s="1">
        <f ca="1" t="shared" si="12"/>
        <v>544</v>
      </c>
      <c r="W91" s="1">
        <f ca="1" t="shared" si="9"/>
        <v>997</v>
      </c>
      <c r="X91" s="1">
        <f ca="1" t="shared" si="9"/>
        <v>587</v>
      </c>
      <c r="Y91" s="1">
        <f ca="1" t="shared" si="9"/>
        <v>851</v>
      </c>
    </row>
    <row r="92" spans="1:25" ht="15">
      <c r="A92" s="1">
        <f ca="1" t="shared" si="11"/>
        <v>781</v>
      </c>
      <c r="B92" s="1">
        <f ca="1" t="shared" si="11"/>
        <v>89</v>
      </c>
      <c r="C92" s="1">
        <f ca="1" t="shared" si="11"/>
        <v>78</v>
      </c>
      <c r="D92" s="1">
        <f ca="1" t="shared" si="11"/>
        <v>604</v>
      </c>
      <c r="E92" s="1">
        <f ca="1" t="shared" si="11"/>
        <v>567</v>
      </c>
      <c r="F92" s="1">
        <f ca="1" t="shared" si="11"/>
        <v>874</v>
      </c>
      <c r="G92" s="1">
        <f ca="1" t="shared" si="11"/>
        <v>574</v>
      </c>
      <c r="H92" s="1">
        <f ca="1" t="shared" si="11"/>
        <v>114</v>
      </c>
      <c r="I92" s="1">
        <f ca="1" t="shared" si="11"/>
        <v>836</v>
      </c>
      <c r="J92" s="1">
        <f ca="1" t="shared" si="11"/>
        <v>834</v>
      </c>
      <c r="K92" s="1">
        <f ca="1" t="shared" si="12"/>
        <v>239</v>
      </c>
      <c r="L92" s="1">
        <f ca="1" t="shared" si="12"/>
        <v>791</v>
      </c>
      <c r="M92" s="1">
        <f ca="1" t="shared" si="12"/>
        <v>642</v>
      </c>
      <c r="N92" s="1">
        <f ca="1" t="shared" si="12"/>
        <v>74</v>
      </c>
      <c r="O92" s="1">
        <f ca="1" t="shared" si="12"/>
        <v>928</v>
      </c>
      <c r="P92" s="1">
        <f ca="1" t="shared" si="12"/>
        <v>361</v>
      </c>
      <c r="Q92" s="1">
        <f ca="1" t="shared" si="12"/>
        <v>558</v>
      </c>
      <c r="R92" s="1">
        <f ca="1" t="shared" si="12"/>
        <v>969</v>
      </c>
      <c r="S92" s="1">
        <f ca="1" t="shared" si="12"/>
        <v>459</v>
      </c>
      <c r="T92" s="1">
        <f ca="1" t="shared" si="12"/>
        <v>149</v>
      </c>
      <c r="U92" s="1">
        <f ca="1" t="shared" si="12"/>
        <v>91</v>
      </c>
      <c r="V92" s="1">
        <f ca="1" t="shared" si="12"/>
        <v>203</v>
      </c>
      <c r="W92" s="1">
        <f ca="1" t="shared" si="9"/>
        <v>233</v>
      </c>
      <c r="X92" s="1">
        <f ca="1" t="shared" si="9"/>
        <v>45</v>
      </c>
      <c r="Y92" s="1">
        <f ca="1" t="shared" si="9"/>
        <v>927</v>
      </c>
    </row>
    <row r="93" spans="1:25" ht="15">
      <c r="A93" s="1">
        <f aca="true" ca="1" t="shared" si="13" ref="A93:J102">ROUND(RAND()*($J$1-$G$1)+$G$1,0)</f>
        <v>325</v>
      </c>
      <c r="B93" s="1">
        <f ca="1" t="shared" si="13"/>
        <v>421</v>
      </c>
      <c r="C93" s="1">
        <f ca="1" t="shared" si="13"/>
        <v>651</v>
      </c>
      <c r="D93" s="1">
        <f ca="1" t="shared" si="13"/>
        <v>124</v>
      </c>
      <c r="E93" s="1">
        <f ca="1" t="shared" si="13"/>
        <v>168</v>
      </c>
      <c r="F93" s="1">
        <f ca="1" t="shared" si="13"/>
        <v>138</v>
      </c>
      <c r="G93" s="1">
        <f ca="1" t="shared" si="13"/>
        <v>550</v>
      </c>
      <c r="H93" s="1">
        <f ca="1" t="shared" si="13"/>
        <v>833</v>
      </c>
      <c r="I93" s="1">
        <f ca="1" t="shared" si="13"/>
        <v>175</v>
      </c>
      <c r="J93" s="1">
        <f ca="1" t="shared" si="13"/>
        <v>4</v>
      </c>
      <c r="K93" s="1">
        <f ca="1" t="shared" si="12"/>
        <v>527</v>
      </c>
      <c r="L93" s="1">
        <f ca="1" t="shared" si="12"/>
        <v>803</v>
      </c>
      <c r="M93" s="1">
        <f ca="1" t="shared" si="12"/>
        <v>313</v>
      </c>
      <c r="N93" s="1">
        <f ca="1" t="shared" si="12"/>
        <v>624</v>
      </c>
      <c r="O93" s="1">
        <f ca="1" t="shared" si="12"/>
        <v>511</v>
      </c>
      <c r="P93" s="1">
        <f ca="1" t="shared" si="12"/>
        <v>754</v>
      </c>
      <c r="Q93" s="1">
        <f ca="1" t="shared" si="12"/>
        <v>22</v>
      </c>
      <c r="R93" s="1">
        <f ca="1" t="shared" si="12"/>
        <v>94</v>
      </c>
      <c r="S93" s="1">
        <f ca="1" t="shared" si="12"/>
        <v>814</v>
      </c>
      <c r="T93" s="1">
        <f ca="1" t="shared" si="12"/>
        <v>777</v>
      </c>
      <c r="U93" s="1">
        <f ca="1" t="shared" si="12"/>
        <v>755</v>
      </c>
      <c r="V93" s="1">
        <f ca="1" t="shared" si="12"/>
        <v>456</v>
      </c>
      <c r="W93" s="1">
        <f ca="1" t="shared" si="9"/>
        <v>661</v>
      </c>
      <c r="X93" s="1">
        <f ca="1" t="shared" si="9"/>
        <v>474</v>
      </c>
      <c r="Y93" s="1">
        <f ca="1" t="shared" si="9"/>
        <v>426</v>
      </c>
    </row>
    <row r="94" spans="1:25" ht="15">
      <c r="A94" s="1">
        <f ca="1" t="shared" si="13"/>
        <v>926</v>
      </c>
      <c r="B94" s="1">
        <f ca="1" t="shared" si="13"/>
        <v>274</v>
      </c>
      <c r="C94" s="1">
        <f ca="1" t="shared" si="13"/>
        <v>158</v>
      </c>
      <c r="D94" s="1">
        <f ca="1" t="shared" si="13"/>
        <v>413</v>
      </c>
      <c r="E94" s="1">
        <f ca="1" t="shared" si="13"/>
        <v>984</v>
      </c>
      <c r="F94" s="1">
        <f ca="1" t="shared" si="13"/>
        <v>611</v>
      </c>
      <c r="G94" s="1">
        <f ca="1" t="shared" si="13"/>
        <v>371</v>
      </c>
      <c r="H94" s="1">
        <f ca="1" t="shared" si="13"/>
        <v>530</v>
      </c>
      <c r="I94" s="1">
        <f ca="1" t="shared" si="13"/>
        <v>883</v>
      </c>
      <c r="J94" s="1">
        <f ca="1" t="shared" si="13"/>
        <v>674</v>
      </c>
      <c r="K94" s="1">
        <f ca="1" t="shared" si="12"/>
        <v>639</v>
      </c>
      <c r="L94" s="1">
        <f ca="1" t="shared" si="12"/>
        <v>716</v>
      </c>
      <c r="M94" s="1">
        <f ca="1" t="shared" si="12"/>
        <v>106</v>
      </c>
      <c r="N94" s="1">
        <f ca="1" t="shared" si="12"/>
        <v>708</v>
      </c>
      <c r="O94" s="1">
        <f ca="1" t="shared" si="12"/>
        <v>433</v>
      </c>
      <c r="P94" s="1">
        <f ca="1" t="shared" si="12"/>
        <v>19</v>
      </c>
      <c r="Q94" s="1">
        <f ca="1" t="shared" si="12"/>
        <v>150</v>
      </c>
      <c r="R94" s="1">
        <f ca="1" t="shared" si="12"/>
        <v>967</v>
      </c>
      <c r="S94" s="1">
        <f ca="1" t="shared" si="12"/>
        <v>734</v>
      </c>
      <c r="T94" s="1">
        <f ca="1" t="shared" si="12"/>
        <v>41</v>
      </c>
      <c r="U94" s="1">
        <f ca="1" t="shared" si="12"/>
        <v>770</v>
      </c>
      <c r="V94" s="1">
        <f ca="1" t="shared" si="12"/>
        <v>953</v>
      </c>
      <c r="W94" s="1">
        <f ca="1" t="shared" si="9"/>
        <v>285</v>
      </c>
      <c r="X94" s="1">
        <f ca="1" t="shared" si="9"/>
        <v>898</v>
      </c>
      <c r="Y94" s="1">
        <f ca="1" t="shared" si="9"/>
        <v>330</v>
      </c>
    </row>
    <row r="95" spans="1:25" ht="15">
      <c r="A95" s="1">
        <f ca="1" t="shared" si="13"/>
        <v>994</v>
      </c>
      <c r="B95" s="1">
        <f ca="1" t="shared" si="13"/>
        <v>848</v>
      </c>
      <c r="C95" s="1">
        <f ca="1" t="shared" si="13"/>
        <v>749</v>
      </c>
      <c r="D95" s="1">
        <f ca="1" t="shared" si="13"/>
        <v>382</v>
      </c>
      <c r="E95" s="1">
        <f ca="1" t="shared" si="13"/>
        <v>668</v>
      </c>
      <c r="F95" s="1">
        <f ca="1" t="shared" si="13"/>
        <v>721</v>
      </c>
      <c r="G95" s="1">
        <f ca="1" t="shared" si="13"/>
        <v>507</v>
      </c>
      <c r="H95" s="1">
        <f ca="1" t="shared" si="13"/>
        <v>816</v>
      </c>
      <c r="I95" s="1">
        <f ca="1" t="shared" si="13"/>
        <v>920</v>
      </c>
      <c r="J95" s="1">
        <f ca="1" t="shared" si="13"/>
        <v>213</v>
      </c>
      <c r="K95" s="1">
        <f ca="1" t="shared" si="12"/>
        <v>885</v>
      </c>
      <c r="L95" s="1">
        <f ca="1" t="shared" si="12"/>
        <v>135</v>
      </c>
      <c r="M95" s="1">
        <f ca="1" t="shared" si="12"/>
        <v>810</v>
      </c>
      <c r="N95" s="1">
        <f ca="1" t="shared" si="12"/>
        <v>411</v>
      </c>
      <c r="O95" s="1">
        <f ca="1" t="shared" si="12"/>
        <v>731</v>
      </c>
      <c r="P95" s="1">
        <f ca="1" t="shared" si="12"/>
        <v>202</v>
      </c>
      <c r="Q95" s="1">
        <f ca="1" t="shared" si="12"/>
        <v>668</v>
      </c>
      <c r="R95" s="1">
        <f ca="1" t="shared" si="12"/>
        <v>980</v>
      </c>
      <c r="S95" s="1">
        <f ca="1" t="shared" si="12"/>
        <v>986</v>
      </c>
      <c r="T95" s="1">
        <f ca="1" t="shared" si="12"/>
        <v>302</v>
      </c>
      <c r="U95" s="1">
        <f ca="1" t="shared" si="12"/>
        <v>882</v>
      </c>
      <c r="V95" s="1">
        <f ca="1" t="shared" si="12"/>
        <v>542</v>
      </c>
      <c r="W95" s="1">
        <f ca="1" t="shared" si="9"/>
        <v>592</v>
      </c>
      <c r="X95" s="1">
        <f ca="1" t="shared" si="9"/>
        <v>561</v>
      </c>
      <c r="Y95" s="1">
        <f ca="1" t="shared" si="9"/>
        <v>347</v>
      </c>
    </row>
    <row r="96" spans="1:25" ht="15">
      <c r="A96" s="1">
        <f ca="1" t="shared" si="13"/>
        <v>874</v>
      </c>
      <c r="B96" s="1">
        <f ca="1" t="shared" si="13"/>
        <v>988</v>
      </c>
      <c r="C96" s="1">
        <f ca="1" t="shared" si="13"/>
        <v>331</v>
      </c>
      <c r="D96" s="1">
        <f ca="1" t="shared" si="13"/>
        <v>605</v>
      </c>
      <c r="E96" s="1">
        <f ca="1" t="shared" si="13"/>
        <v>405</v>
      </c>
      <c r="F96" s="1">
        <f ca="1" t="shared" si="13"/>
        <v>708</v>
      </c>
      <c r="G96" s="1">
        <f ca="1" t="shared" si="13"/>
        <v>891</v>
      </c>
      <c r="H96" s="1">
        <f ca="1" t="shared" si="13"/>
        <v>887</v>
      </c>
      <c r="I96" s="1">
        <f ca="1" t="shared" si="13"/>
        <v>657</v>
      </c>
      <c r="J96" s="1">
        <f ca="1" t="shared" si="13"/>
        <v>898</v>
      </c>
      <c r="K96" s="1">
        <f ca="1" t="shared" si="12"/>
        <v>736</v>
      </c>
      <c r="L96" s="1">
        <f ca="1" t="shared" si="12"/>
        <v>314</v>
      </c>
      <c r="M96" s="1">
        <f ca="1" t="shared" si="12"/>
        <v>844</v>
      </c>
      <c r="N96" s="1">
        <f ca="1" t="shared" si="12"/>
        <v>27</v>
      </c>
      <c r="O96" s="1">
        <f ca="1" t="shared" si="12"/>
        <v>620</v>
      </c>
      <c r="P96" s="1">
        <f ca="1" t="shared" si="12"/>
        <v>862</v>
      </c>
      <c r="Q96" s="1">
        <f ca="1" t="shared" si="12"/>
        <v>659</v>
      </c>
      <c r="R96" s="1">
        <f ca="1" t="shared" si="12"/>
        <v>839</v>
      </c>
      <c r="S96" s="1">
        <f ca="1" t="shared" si="12"/>
        <v>976</v>
      </c>
      <c r="T96" s="1">
        <f ca="1" t="shared" si="12"/>
        <v>908</v>
      </c>
      <c r="U96" s="1">
        <f ca="1" t="shared" si="12"/>
        <v>142</v>
      </c>
      <c r="V96" s="1">
        <f ca="1" t="shared" si="12"/>
        <v>785</v>
      </c>
      <c r="W96" s="1">
        <f ca="1" t="shared" si="9"/>
        <v>224</v>
      </c>
      <c r="X96" s="1">
        <f ca="1" t="shared" si="9"/>
        <v>30</v>
      </c>
      <c r="Y96" s="1">
        <f ca="1" t="shared" si="9"/>
        <v>388</v>
      </c>
    </row>
    <row r="97" spans="1:25" ht="15">
      <c r="A97" s="1">
        <f ca="1" t="shared" si="13"/>
        <v>322</v>
      </c>
      <c r="B97" s="1">
        <f ca="1" t="shared" si="13"/>
        <v>218</v>
      </c>
      <c r="C97" s="1">
        <f ca="1" t="shared" si="13"/>
        <v>478</v>
      </c>
      <c r="D97" s="1">
        <f ca="1" t="shared" si="13"/>
        <v>514</v>
      </c>
      <c r="E97" s="1">
        <f ca="1" t="shared" si="13"/>
        <v>233</v>
      </c>
      <c r="F97" s="1">
        <f ca="1" t="shared" si="13"/>
        <v>601</v>
      </c>
      <c r="G97" s="1">
        <f ca="1" t="shared" si="13"/>
        <v>372</v>
      </c>
      <c r="H97" s="1">
        <f ca="1" t="shared" si="13"/>
        <v>933</v>
      </c>
      <c r="I97" s="1">
        <f ca="1" t="shared" si="13"/>
        <v>766</v>
      </c>
      <c r="J97" s="1">
        <f ca="1" t="shared" si="13"/>
        <v>531</v>
      </c>
      <c r="K97" s="1">
        <f ca="1" t="shared" si="12"/>
        <v>985</v>
      </c>
      <c r="L97" s="1">
        <f ca="1" t="shared" si="12"/>
        <v>595</v>
      </c>
      <c r="M97" s="1">
        <f ca="1" t="shared" si="12"/>
        <v>156</v>
      </c>
      <c r="N97" s="1">
        <f ca="1" t="shared" si="12"/>
        <v>274</v>
      </c>
      <c r="O97" s="1">
        <f ca="1" t="shared" si="12"/>
        <v>310</v>
      </c>
      <c r="P97" s="1">
        <f ca="1" t="shared" si="12"/>
        <v>295</v>
      </c>
      <c r="Q97" s="1">
        <f ca="1" t="shared" si="12"/>
        <v>972</v>
      </c>
      <c r="R97" s="1">
        <f ca="1" t="shared" si="12"/>
        <v>803</v>
      </c>
      <c r="S97" s="1">
        <f ca="1" t="shared" si="12"/>
        <v>297</v>
      </c>
      <c r="T97" s="1">
        <f ca="1" t="shared" si="12"/>
        <v>159</v>
      </c>
      <c r="U97" s="1">
        <f ca="1" t="shared" si="12"/>
        <v>345</v>
      </c>
      <c r="V97" s="1">
        <f ca="1" t="shared" si="12"/>
        <v>191</v>
      </c>
      <c r="W97" s="1">
        <f ca="1" t="shared" si="9"/>
        <v>934</v>
      </c>
      <c r="X97" s="1">
        <f ca="1" t="shared" si="9"/>
        <v>504</v>
      </c>
      <c r="Y97" s="1">
        <f ca="1" t="shared" si="9"/>
        <v>363</v>
      </c>
    </row>
    <row r="98" spans="1:25" ht="15">
      <c r="A98" s="1">
        <f ca="1" t="shared" si="13"/>
        <v>516</v>
      </c>
      <c r="B98" s="1">
        <f ca="1" t="shared" si="13"/>
        <v>35</v>
      </c>
      <c r="C98" s="1">
        <f ca="1" t="shared" si="13"/>
        <v>459</v>
      </c>
      <c r="D98" s="1">
        <f ca="1" t="shared" si="13"/>
        <v>872</v>
      </c>
      <c r="E98" s="1">
        <f ca="1" t="shared" si="13"/>
        <v>408</v>
      </c>
      <c r="F98" s="1">
        <f ca="1" t="shared" si="13"/>
        <v>10</v>
      </c>
      <c r="G98" s="1">
        <f ca="1" t="shared" si="13"/>
        <v>558</v>
      </c>
      <c r="H98" s="1">
        <f ca="1" t="shared" si="13"/>
        <v>465</v>
      </c>
      <c r="I98" s="1">
        <f ca="1" t="shared" si="13"/>
        <v>819</v>
      </c>
      <c r="J98" s="1">
        <f ca="1" t="shared" si="13"/>
        <v>301</v>
      </c>
      <c r="K98" s="1">
        <f ca="1" t="shared" si="12"/>
        <v>530</v>
      </c>
      <c r="L98" s="1">
        <f ca="1" t="shared" si="12"/>
        <v>461</v>
      </c>
      <c r="M98" s="1">
        <f ca="1" t="shared" si="12"/>
        <v>627</v>
      </c>
      <c r="N98" s="1">
        <f ca="1" t="shared" si="12"/>
        <v>783</v>
      </c>
      <c r="O98" s="1">
        <f ca="1" t="shared" si="12"/>
        <v>417</v>
      </c>
      <c r="P98" s="1">
        <f ca="1" t="shared" si="12"/>
        <v>210</v>
      </c>
      <c r="Q98" s="1">
        <f ca="1" t="shared" si="12"/>
        <v>353</v>
      </c>
      <c r="R98" s="1">
        <f ca="1" t="shared" si="12"/>
        <v>44</v>
      </c>
      <c r="S98" s="1">
        <f ca="1" t="shared" si="12"/>
        <v>239</v>
      </c>
      <c r="T98" s="1">
        <f ca="1" t="shared" si="12"/>
        <v>659</v>
      </c>
      <c r="U98" s="1">
        <f ca="1" t="shared" si="12"/>
        <v>311</v>
      </c>
      <c r="V98" s="1">
        <f ca="1" t="shared" si="12"/>
        <v>321</v>
      </c>
      <c r="W98" s="1">
        <f ca="1" t="shared" si="9"/>
        <v>861</v>
      </c>
      <c r="X98" s="1">
        <f ca="1" t="shared" si="9"/>
        <v>293</v>
      </c>
      <c r="Y98" s="1">
        <f ca="1" t="shared" si="9"/>
        <v>227</v>
      </c>
    </row>
    <row r="99" spans="1:25" ht="15">
      <c r="A99" s="1">
        <f ca="1" t="shared" si="13"/>
        <v>604</v>
      </c>
      <c r="B99" s="1">
        <f ca="1" t="shared" si="13"/>
        <v>494</v>
      </c>
      <c r="C99" s="1">
        <f ca="1" t="shared" si="13"/>
        <v>759</v>
      </c>
      <c r="D99" s="1">
        <f ca="1" t="shared" si="13"/>
        <v>984</v>
      </c>
      <c r="E99" s="1">
        <f ca="1" t="shared" si="13"/>
        <v>432</v>
      </c>
      <c r="F99" s="1">
        <f ca="1" t="shared" si="13"/>
        <v>997</v>
      </c>
      <c r="G99" s="1">
        <f ca="1" t="shared" si="13"/>
        <v>928</v>
      </c>
      <c r="H99" s="1">
        <f ca="1" t="shared" si="13"/>
        <v>335</v>
      </c>
      <c r="I99" s="1">
        <f ca="1" t="shared" si="13"/>
        <v>59</v>
      </c>
      <c r="J99" s="1">
        <f ca="1" t="shared" si="13"/>
        <v>29</v>
      </c>
      <c r="K99" s="1">
        <f ca="1" t="shared" si="12"/>
        <v>951</v>
      </c>
      <c r="L99" s="1">
        <f ca="1" t="shared" si="12"/>
        <v>939</v>
      </c>
      <c r="M99" s="1">
        <f ca="1" t="shared" si="12"/>
        <v>19</v>
      </c>
      <c r="N99" s="1">
        <f ca="1" t="shared" si="12"/>
        <v>106</v>
      </c>
      <c r="O99" s="1">
        <f ca="1" t="shared" si="12"/>
        <v>399</v>
      </c>
      <c r="P99" s="1">
        <f ca="1" t="shared" si="12"/>
        <v>17</v>
      </c>
      <c r="Q99" s="1">
        <f ca="1" t="shared" si="12"/>
        <v>446</v>
      </c>
      <c r="R99" s="1">
        <f ca="1" t="shared" si="12"/>
        <v>925</v>
      </c>
      <c r="S99" s="1">
        <f ca="1" t="shared" si="12"/>
        <v>901</v>
      </c>
      <c r="T99" s="1">
        <f ca="1" t="shared" si="12"/>
        <v>900</v>
      </c>
      <c r="U99" s="1">
        <f ca="1" t="shared" si="12"/>
        <v>103</v>
      </c>
      <c r="V99" s="1">
        <f ca="1" t="shared" si="12"/>
        <v>691</v>
      </c>
      <c r="W99" s="1">
        <f ca="1" t="shared" si="9"/>
        <v>46</v>
      </c>
      <c r="X99" s="1">
        <f ca="1" t="shared" si="9"/>
        <v>859</v>
      </c>
      <c r="Y99" s="1">
        <f ca="1" t="shared" si="9"/>
        <v>672</v>
      </c>
    </row>
    <row r="100" spans="1:25" ht="15">
      <c r="A100" s="1">
        <f ca="1" t="shared" si="13"/>
        <v>76</v>
      </c>
      <c r="B100" s="1">
        <f ca="1" t="shared" si="13"/>
        <v>553</v>
      </c>
      <c r="C100" s="1">
        <f ca="1" t="shared" si="13"/>
        <v>607</v>
      </c>
      <c r="D100" s="1">
        <f ca="1" t="shared" si="13"/>
        <v>436</v>
      </c>
      <c r="E100" s="1">
        <f ca="1" t="shared" si="13"/>
        <v>529</v>
      </c>
      <c r="F100" s="1">
        <f ca="1" t="shared" si="13"/>
        <v>564</v>
      </c>
      <c r="G100" s="1">
        <f ca="1" t="shared" si="13"/>
        <v>91</v>
      </c>
      <c r="H100" s="1">
        <f ca="1" t="shared" si="13"/>
        <v>261</v>
      </c>
      <c r="I100" s="1">
        <f ca="1" t="shared" si="13"/>
        <v>527</v>
      </c>
      <c r="J100" s="1">
        <f ca="1" t="shared" si="13"/>
        <v>273</v>
      </c>
      <c r="K100" s="1">
        <f ca="1" t="shared" si="12"/>
        <v>876</v>
      </c>
      <c r="L100" s="1">
        <f ca="1" t="shared" si="12"/>
        <v>906</v>
      </c>
      <c r="M100" s="1">
        <f ca="1" t="shared" si="12"/>
        <v>459</v>
      </c>
      <c r="N100" s="1">
        <f ca="1" t="shared" si="12"/>
        <v>384</v>
      </c>
      <c r="O100" s="1">
        <f ca="1" t="shared" si="12"/>
        <v>70</v>
      </c>
      <c r="P100" s="1">
        <f ca="1" t="shared" si="12"/>
        <v>293</v>
      </c>
      <c r="Q100" s="1">
        <f ca="1" t="shared" si="12"/>
        <v>615</v>
      </c>
      <c r="R100" s="1">
        <f ca="1" t="shared" si="12"/>
        <v>240</v>
      </c>
      <c r="S100" s="1">
        <f ca="1" t="shared" si="12"/>
        <v>723</v>
      </c>
      <c r="T100" s="1">
        <f ca="1" t="shared" si="12"/>
        <v>670</v>
      </c>
      <c r="U100" s="1">
        <f ca="1" t="shared" si="12"/>
        <v>119</v>
      </c>
      <c r="V100" s="1">
        <f ca="1" t="shared" si="12"/>
        <v>721</v>
      </c>
      <c r="W100" s="1">
        <f ca="1" t="shared" si="9"/>
        <v>799</v>
      </c>
      <c r="X100" s="1">
        <f ca="1" t="shared" si="9"/>
        <v>789</v>
      </c>
      <c r="Y100" s="1">
        <f ca="1" t="shared" si="9"/>
        <v>97</v>
      </c>
    </row>
    <row r="101" spans="1:25" ht="15">
      <c r="A101" s="1">
        <f ca="1" t="shared" si="13"/>
        <v>460</v>
      </c>
      <c r="B101" s="1">
        <f ca="1" t="shared" si="13"/>
        <v>211</v>
      </c>
      <c r="C101" s="1">
        <f ca="1" t="shared" si="13"/>
        <v>832</v>
      </c>
      <c r="D101" s="1">
        <f ca="1" t="shared" si="13"/>
        <v>58</v>
      </c>
      <c r="E101" s="1">
        <f ca="1" t="shared" si="13"/>
        <v>77</v>
      </c>
      <c r="F101" s="1">
        <f ca="1" t="shared" si="13"/>
        <v>710</v>
      </c>
      <c r="G101" s="1">
        <f ca="1" t="shared" si="13"/>
        <v>691</v>
      </c>
      <c r="H101" s="1">
        <f ca="1" t="shared" si="13"/>
        <v>683</v>
      </c>
      <c r="I101" s="1">
        <f ca="1" t="shared" si="13"/>
        <v>342</v>
      </c>
      <c r="J101" s="1">
        <f ca="1" t="shared" si="13"/>
        <v>707</v>
      </c>
      <c r="K101" s="1">
        <f ca="1" t="shared" si="12"/>
        <v>144</v>
      </c>
      <c r="L101" s="1">
        <f ca="1" t="shared" si="12"/>
        <v>759</v>
      </c>
      <c r="M101" s="1">
        <f ca="1" t="shared" si="12"/>
        <v>856</v>
      </c>
      <c r="N101" s="1">
        <f ca="1" t="shared" si="12"/>
        <v>673</v>
      </c>
      <c r="O101" s="1">
        <f ca="1" t="shared" si="12"/>
        <v>769</v>
      </c>
      <c r="P101" s="1">
        <f ca="1" t="shared" si="12"/>
        <v>435</v>
      </c>
      <c r="Q101" s="1">
        <f ca="1" t="shared" si="12"/>
        <v>202</v>
      </c>
      <c r="R101" s="1">
        <f ca="1" t="shared" si="12"/>
        <v>333</v>
      </c>
      <c r="S101" s="1">
        <f ca="1" t="shared" si="12"/>
        <v>316</v>
      </c>
      <c r="T101" s="1">
        <f ca="1" t="shared" si="12"/>
        <v>47</v>
      </c>
      <c r="U101" s="1">
        <f ca="1" t="shared" si="12"/>
        <v>308</v>
      </c>
      <c r="V101" s="1">
        <f ca="1" t="shared" si="12"/>
        <v>572</v>
      </c>
      <c r="W101" s="1">
        <f ca="1" t="shared" si="9"/>
        <v>572</v>
      </c>
      <c r="X101" s="1">
        <f ca="1" t="shared" si="9"/>
        <v>247</v>
      </c>
      <c r="Y101" s="1">
        <f ca="1" t="shared" si="9"/>
        <v>739</v>
      </c>
    </row>
    <row r="102" spans="1:25" ht="15">
      <c r="A102" s="1">
        <f ca="1" t="shared" si="13"/>
        <v>827</v>
      </c>
      <c r="B102" s="1">
        <f ca="1" t="shared" si="13"/>
        <v>707</v>
      </c>
      <c r="C102" s="1">
        <f ca="1" t="shared" si="13"/>
        <v>942</v>
      </c>
      <c r="D102" s="1">
        <f ca="1" t="shared" si="13"/>
        <v>348</v>
      </c>
      <c r="E102" s="1">
        <f ca="1" t="shared" si="13"/>
        <v>191</v>
      </c>
      <c r="F102" s="1">
        <f ca="1" t="shared" si="13"/>
        <v>928</v>
      </c>
      <c r="G102" s="1">
        <f ca="1" t="shared" si="13"/>
        <v>481</v>
      </c>
      <c r="H102" s="1">
        <f ca="1" t="shared" si="13"/>
        <v>850</v>
      </c>
      <c r="I102" s="1">
        <f ca="1" t="shared" si="13"/>
        <v>457</v>
      </c>
      <c r="J102" s="1">
        <f ca="1" t="shared" si="13"/>
        <v>165</v>
      </c>
      <c r="K102" s="1">
        <f ca="1" t="shared" si="12"/>
        <v>789</v>
      </c>
      <c r="L102" s="1">
        <f ca="1" t="shared" si="12"/>
        <v>678</v>
      </c>
      <c r="M102" s="1">
        <f ca="1" t="shared" si="12"/>
        <v>325</v>
      </c>
      <c r="N102" s="1">
        <f ca="1" t="shared" si="12"/>
        <v>180</v>
      </c>
      <c r="O102" s="1">
        <f ca="1" t="shared" si="12"/>
        <v>704</v>
      </c>
      <c r="P102" s="1">
        <f ca="1" t="shared" si="12"/>
        <v>458</v>
      </c>
      <c r="Q102" s="1">
        <f ca="1" t="shared" si="12"/>
        <v>780</v>
      </c>
      <c r="R102" s="1">
        <f ca="1" t="shared" si="12"/>
        <v>797</v>
      </c>
      <c r="S102" s="1">
        <f ca="1" t="shared" si="12"/>
        <v>750</v>
      </c>
      <c r="T102" s="1">
        <f ca="1" t="shared" si="12"/>
        <v>257</v>
      </c>
      <c r="U102" s="1">
        <f ca="1" t="shared" si="12"/>
        <v>641</v>
      </c>
      <c r="V102" s="1">
        <f ca="1" t="shared" si="12"/>
        <v>96</v>
      </c>
      <c r="W102" s="1">
        <f ca="1" t="shared" si="9"/>
        <v>533</v>
      </c>
      <c r="X102" s="1">
        <f ca="1" t="shared" si="9"/>
        <v>112</v>
      </c>
      <c r="Y102" s="1">
        <f ca="1" t="shared" si="9"/>
        <v>208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Finanzkontrolle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Schnewelin</dc:creator>
  <cp:keywords/>
  <dc:description/>
  <cp:lastModifiedBy>Matthias Schnewlin</cp:lastModifiedBy>
  <cp:lastPrinted>2000-08-29T12:40:52Z</cp:lastPrinted>
  <dcterms:created xsi:type="dcterms:W3CDTF">2000-06-23T12:55:50Z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